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D:\UnitedStates\Spring\2023\"/>
    </mc:Choice>
  </mc:AlternateContent>
  <xr:revisionPtr revIDLastSave="0" documentId="8_{DFA9D87C-FBC4-4152-A082-F40EAD6C16C4}" xr6:coauthVersionLast="47" xr6:coauthVersionMax="47" xr10:uidLastSave="{00000000-0000-0000-0000-000000000000}"/>
  <bookViews>
    <workbookView xWindow="-108" yWindow="-108" windowWidth="23256" windowHeight="12576" tabRatio="617" xr2:uid="{00000000-000D-0000-FFFF-FFFF00000000}"/>
  </bookViews>
  <sheets>
    <sheet name="Sheet1" sheetId="1" r:id="rId1"/>
  </sheets>
  <definedNames>
    <definedName name="_xlnm.Print_Area" localSheetId="0">Sheet1!$A$1:$K$892</definedName>
    <definedName name="_xlnm.Print_Titles" localSheetId="0">Sheet1!$56:$56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17" i="1" l="1"/>
  <c r="I718" i="1"/>
  <c r="I719" i="1"/>
  <c r="I386" i="1"/>
  <c r="I892" i="1" l="1"/>
  <c r="I891" i="1"/>
  <c r="I890" i="1" l="1"/>
  <c r="I889" i="1"/>
  <c r="I405" i="1" l="1"/>
  <c r="G183" i="1" l="1"/>
  <c r="G192" i="1"/>
  <c r="I888" i="1" l="1"/>
  <c r="I887" i="1"/>
  <c r="I288" i="1" l="1"/>
  <c r="I737" i="1" l="1"/>
  <c r="I725" i="1"/>
  <c r="I714" i="1"/>
  <c r="I715" i="1"/>
  <c r="I739" i="1"/>
  <c r="I740" i="1"/>
  <c r="I741" i="1"/>
  <c r="I742" i="1"/>
  <c r="I743" i="1"/>
  <c r="I744" i="1"/>
  <c r="I745" i="1"/>
  <c r="I746" i="1"/>
  <c r="I747" i="1"/>
  <c r="I748" i="1"/>
  <c r="I738" i="1"/>
  <c r="I710" i="1"/>
  <c r="I711" i="1"/>
  <c r="I712" i="1"/>
  <c r="I713" i="1"/>
  <c r="I729" i="1"/>
  <c r="I728" i="1"/>
  <c r="I727" i="1"/>
  <c r="I732" i="1"/>
  <c r="I716" i="1"/>
  <c r="I720" i="1"/>
  <c r="I721" i="1"/>
  <c r="I722" i="1"/>
  <c r="I723" i="1"/>
  <c r="I724" i="1"/>
  <c r="I726" i="1"/>
  <c r="I733" i="1"/>
  <c r="I734" i="1"/>
  <c r="I730" i="1"/>
  <c r="I735" i="1"/>
  <c r="I736" i="1"/>
  <c r="I709" i="1"/>
  <c r="I701" i="1"/>
  <c r="I707" i="1"/>
  <c r="I706" i="1"/>
  <c r="I705" i="1"/>
  <c r="I704" i="1"/>
  <c r="I703" i="1"/>
  <c r="I702" i="1"/>
  <c r="I697" i="1"/>
  <c r="I698" i="1"/>
  <c r="I699" i="1"/>
  <c r="I696" i="1"/>
  <c r="I694" i="1"/>
  <c r="I689" i="1"/>
  <c r="I690" i="1"/>
  <c r="I691" i="1"/>
  <c r="I692" i="1"/>
  <c r="I693" i="1"/>
  <c r="I688" i="1"/>
  <c r="I684" i="1"/>
  <c r="I685" i="1"/>
  <c r="I686" i="1"/>
  <c r="I683" i="1"/>
  <c r="I673" i="1"/>
  <c r="I667" i="1"/>
  <c r="I678" i="1"/>
  <c r="I679" i="1"/>
  <c r="I680" i="1"/>
  <c r="I681" i="1"/>
  <c r="I677" i="1"/>
  <c r="I672" i="1"/>
  <c r="I674" i="1"/>
  <c r="I675" i="1"/>
  <c r="I671" i="1"/>
  <c r="I664" i="1"/>
  <c r="I665" i="1"/>
  <c r="I666" i="1"/>
  <c r="I668" i="1"/>
  <c r="I669" i="1"/>
  <c r="I663" i="1"/>
  <c r="I654" i="1"/>
  <c r="I655" i="1"/>
  <c r="I656" i="1"/>
  <c r="I657" i="1"/>
  <c r="I658" i="1"/>
  <c r="I659" i="1"/>
  <c r="I660" i="1"/>
  <c r="I661" i="1"/>
  <c r="I653" i="1"/>
  <c r="I644" i="1"/>
  <c r="I645" i="1"/>
  <c r="I646" i="1"/>
  <c r="I647" i="1"/>
  <c r="I648" i="1"/>
  <c r="I649" i="1"/>
  <c r="I650" i="1"/>
  <c r="I651" i="1"/>
  <c r="I643" i="1"/>
  <c r="I633" i="1"/>
  <c r="I634" i="1"/>
  <c r="I635" i="1"/>
  <c r="I636" i="1"/>
  <c r="I637" i="1"/>
  <c r="I638" i="1"/>
  <c r="I639" i="1"/>
  <c r="I640" i="1"/>
  <c r="I641" i="1"/>
  <c r="I632" i="1"/>
  <c r="I620" i="1"/>
  <c r="I621" i="1"/>
  <c r="I622" i="1"/>
  <c r="I623" i="1"/>
  <c r="I624" i="1"/>
  <c r="I625" i="1"/>
  <c r="I626" i="1"/>
  <c r="I627" i="1"/>
  <c r="I628" i="1"/>
  <c r="I629" i="1"/>
  <c r="I630" i="1"/>
  <c r="I619" i="1"/>
  <c r="I592" i="1"/>
  <c r="I606" i="1"/>
  <c r="I607" i="1"/>
  <c r="I608" i="1"/>
  <c r="I609" i="1"/>
  <c r="I611" i="1"/>
  <c r="I612" i="1"/>
  <c r="I613" i="1"/>
  <c r="I614" i="1"/>
  <c r="I615" i="1"/>
  <c r="I616" i="1"/>
  <c r="I617" i="1"/>
  <c r="I605" i="1"/>
  <c r="I589" i="1"/>
  <c r="I590" i="1"/>
  <c r="I591" i="1"/>
  <c r="I593" i="1"/>
  <c r="I594" i="1"/>
  <c r="I595" i="1"/>
  <c r="I596" i="1"/>
  <c r="I597" i="1"/>
  <c r="I598" i="1"/>
  <c r="I599" i="1"/>
  <c r="I600" i="1"/>
  <c r="I601" i="1"/>
  <c r="I602" i="1"/>
  <c r="I603" i="1"/>
  <c r="I604" i="1"/>
  <c r="I588" i="1"/>
  <c r="I583" i="1"/>
  <c r="I584" i="1"/>
  <c r="I585" i="1"/>
  <c r="I586" i="1"/>
  <c r="I582" i="1"/>
  <c r="I575" i="1"/>
  <c r="I576" i="1"/>
  <c r="I577" i="1"/>
  <c r="I578" i="1"/>
  <c r="I579" i="1"/>
  <c r="I580" i="1"/>
  <c r="I574" i="1"/>
  <c r="I561" i="1"/>
  <c r="I562" i="1"/>
  <c r="I563" i="1"/>
  <c r="I564" i="1"/>
  <c r="I560" i="1"/>
  <c r="I548" i="1"/>
  <c r="I549" i="1"/>
  <c r="I550" i="1"/>
  <c r="I551" i="1"/>
  <c r="I552" i="1"/>
  <c r="I553" i="1"/>
  <c r="I554" i="1"/>
  <c r="I555" i="1"/>
  <c r="I556" i="1"/>
  <c r="I557" i="1"/>
  <c r="I558" i="1"/>
  <c r="I547" i="1"/>
  <c r="I542" i="1"/>
  <c r="I538" i="1"/>
  <c r="I539" i="1"/>
  <c r="I540" i="1"/>
  <c r="I541" i="1"/>
  <c r="I543" i="1"/>
  <c r="I544" i="1"/>
  <c r="I545" i="1"/>
  <c r="I537" i="1"/>
  <c r="I531" i="1"/>
  <c r="I532" i="1"/>
  <c r="I533" i="1"/>
  <c r="I534" i="1"/>
  <c r="I535" i="1"/>
  <c r="I530" i="1"/>
  <c r="I524" i="1"/>
  <c r="I525" i="1"/>
  <c r="I526" i="1"/>
  <c r="I527" i="1"/>
  <c r="I528" i="1"/>
  <c r="I523" i="1"/>
  <c r="I514" i="1" l="1"/>
  <c r="I515" i="1"/>
  <c r="I516" i="1"/>
  <c r="I517" i="1"/>
  <c r="I518" i="1"/>
  <c r="I519" i="1"/>
  <c r="I520" i="1"/>
  <c r="I521" i="1"/>
  <c r="I513" i="1"/>
  <c r="I507" i="1" l="1"/>
  <c r="I508" i="1"/>
  <c r="I509" i="1"/>
  <c r="I510" i="1"/>
  <c r="I511" i="1"/>
  <c r="I506" i="1"/>
  <c r="I501" i="1"/>
  <c r="I502" i="1"/>
  <c r="I503" i="1"/>
  <c r="I504" i="1"/>
  <c r="I500" i="1"/>
  <c r="I490" i="1"/>
  <c r="I491" i="1"/>
  <c r="I492" i="1"/>
  <c r="I493" i="1"/>
  <c r="I494" i="1"/>
  <c r="I495" i="1"/>
  <c r="I496" i="1"/>
  <c r="I497" i="1"/>
  <c r="I498" i="1"/>
  <c r="I489" i="1"/>
  <c r="I369" i="1"/>
  <c r="I367" i="1"/>
  <c r="I368" i="1"/>
  <c r="I370" i="1"/>
  <c r="I371" i="1"/>
  <c r="I372" i="1"/>
  <c r="I373" i="1"/>
  <c r="I374" i="1"/>
  <c r="I375" i="1"/>
  <c r="I376" i="1"/>
  <c r="I377" i="1"/>
  <c r="I378" i="1"/>
  <c r="I379" i="1"/>
  <c r="I366" i="1"/>
  <c r="I483" i="1"/>
  <c r="I484" i="1"/>
  <c r="I485" i="1"/>
  <c r="I486" i="1"/>
  <c r="I487" i="1"/>
  <c r="I482" i="1"/>
  <c r="I472" i="1"/>
  <c r="I473" i="1"/>
  <c r="I474" i="1"/>
  <c r="I475" i="1"/>
  <c r="I476" i="1"/>
  <c r="I477" i="1"/>
  <c r="I478" i="1"/>
  <c r="I479" i="1"/>
  <c r="I480" i="1"/>
  <c r="I471" i="1"/>
  <c r="I467" i="1"/>
  <c r="I456" i="1"/>
  <c r="I457" i="1"/>
  <c r="I458" i="1"/>
  <c r="I459" i="1"/>
  <c r="I460" i="1"/>
  <c r="I461" i="1"/>
  <c r="I462" i="1"/>
  <c r="I463" i="1"/>
  <c r="I464" i="1"/>
  <c r="I465" i="1"/>
  <c r="I466" i="1"/>
  <c r="I468" i="1"/>
  <c r="I469" i="1"/>
  <c r="I455" i="1"/>
  <c r="I425" i="1"/>
  <c r="I424" i="1"/>
  <c r="I416" i="1"/>
  <c r="I423" i="1"/>
  <c r="I431" i="1"/>
  <c r="I432" i="1"/>
  <c r="I433" i="1"/>
  <c r="I434" i="1"/>
  <c r="I435" i="1"/>
  <c r="I436" i="1"/>
  <c r="I437" i="1"/>
  <c r="I438" i="1"/>
  <c r="I439" i="1"/>
  <c r="I440" i="1"/>
  <c r="I441" i="1"/>
  <c r="I442" i="1"/>
  <c r="I443" i="1"/>
  <c r="I444" i="1"/>
  <c r="I445" i="1"/>
  <c r="I446" i="1"/>
  <c r="I447" i="1"/>
  <c r="I448" i="1"/>
  <c r="I449" i="1"/>
  <c r="I450" i="1"/>
  <c r="I451" i="1"/>
  <c r="I452" i="1"/>
  <c r="I453" i="1"/>
  <c r="I430" i="1"/>
  <c r="I409" i="1"/>
  <c r="I410" i="1"/>
  <c r="I411" i="1"/>
  <c r="I412" i="1"/>
  <c r="I413" i="1"/>
  <c r="I414" i="1"/>
  <c r="I415" i="1"/>
  <c r="I417" i="1"/>
  <c r="I418" i="1"/>
  <c r="I419" i="1"/>
  <c r="I420" i="1"/>
  <c r="I421" i="1"/>
  <c r="I422" i="1"/>
  <c r="I426" i="1"/>
  <c r="I427" i="1"/>
  <c r="I428" i="1"/>
  <c r="I429" i="1"/>
  <c r="I408" i="1"/>
  <c r="I389" i="1"/>
  <c r="I382" i="1"/>
  <c r="I383" i="1"/>
  <c r="I384" i="1"/>
  <c r="I385" i="1"/>
  <c r="I387" i="1"/>
  <c r="I388" i="1"/>
  <c r="I390" i="1"/>
  <c r="I391" i="1"/>
  <c r="I392" i="1"/>
  <c r="I393" i="1"/>
  <c r="I394" i="1"/>
  <c r="I395" i="1"/>
  <c r="I396" i="1"/>
  <c r="I397" i="1"/>
  <c r="I398" i="1"/>
  <c r="I399" i="1"/>
  <c r="I400" i="1"/>
  <c r="I401" i="1"/>
  <c r="I402" i="1"/>
  <c r="I403" i="1"/>
  <c r="I404" i="1"/>
  <c r="I406" i="1"/>
  <c r="I381" i="1"/>
  <c r="I358" i="1"/>
  <c r="I359" i="1"/>
  <c r="I360" i="1"/>
  <c r="I361" i="1"/>
  <c r="I362" i="1"/>
  <c r="I363" i="1"/>
  <c r="I364" i="1"/>
  <c r="I357" i="1"/>
  <c r="I345" i="1"/>
  <c r="I346" i="1"/>
  <c r="I347" i="1"/>
  <c r="I348" i="1"/>
  <c r="I349" i="1"/>
  <c r="I350" i="1"/>
  <c r="I351" i="1"/>
  <c r="I352" i="1"/>
  <c r="I353" i="1"/>
  <c r="I354" i="1"/>
  <c r="I355" i="1"/>
  <c r="I344" i="1"/>
  <c r="I329" i="1"/>
  <c r="I310" i="1"/>
  <c r="I311" i="1"/>
  <c r="I312" i="1"/>
  <c r="I313" i="1"/>
  <c r="I314" i="1"/>
  <c r="I315" i="1"/>
  <c r="I316" i="1"/>
  <c r="I317" i="1"/>
  <c r="I318" i="1"/>
  <c r="I319" i="1"/>
  <c r="I320" i="1"/>
  <c r="I321" i="1"/>
  <c r="I322" i="1"/>
  <c r="I323" i="1"/>
  <c r="I324" i="1"/>
  <c r="I325" i="1"/>
  <c r="I326" i="1"/>
  <c r="I327" i="1"/>
  <c r="I328" i="1"/>
  <c r="I330" i="1"/>
  <c r="I331" i="1"/>
  <c r="I332" i="1"/>
  <c r="I333" i="1"/>
  <c r="I334" i="1"/>
  <c r="I335" i="1"/>
  <c r="I336" i="1"/>
  <c r="I337" i="1"/>
  <c r="I338" i="1"/>
  <c r="I339" i="1"/>
  <c r="I340" i="1"/>
  <c r="I341" i="1"/>
  <c r="I342" i="1"/>
  <c r="I308" i="1"/>
  <c r="I299" i="1"/>
  <c r="I300" i="1"/>
  <c r="I301" i="1"/>
  <c r="I302" i="1"/>
  <c r="I303" i="1"/>
  <c r="I304" i="1"/>
  <c r="I305" i="1"/>
  <c r="I306" i="1"/>
  <c r="I307" i="1"/>
  <c r="I298" i="1"/>
  <c r="I293" i="1"/>
  <c r="I294" i="1"/>
  <c r="I295" i="1"/>
  <c r="I296" i="1"/>
  <c r="I292" i="1"/>
  <c r="I286" i="1"/>
  <c r="I287" i="1"/>
  <c r="I289" i="1"/>
  <c r="I290" i="1"/>
  <c r="I285" i="1"/>
  <c r="I273" i="1"/>
  <c r="I248" i="1"/>
  <c r="I249" i="1"/>
  <c r="I250" i="1"/>
  <c r="I251" i="1"/>
  <c r="I252" i="1"/>
  <c r="I253" i="1"/>
  <c r="I254" i="1"/>
  <c r="I255" i="1"/>
  <c r="I256" i="1"/>
  <c r="I257" i="1"/>
  <c r="I258" i="1"/>
  <c r="I259" i="1"/>
  <c r="I261" i="1"/>
  <c r="I262" i="1"/>
  <c r="I263" i="1"/>
  <c r="I264" i="1"/>
  <c r="I265" i="1"/>
  <c r="I266" i="1"/>
  <c r="I267" i="1"/>
  <c r="I268" i="1"/>
  <c r="I269" i="1"/>
  <c r="I270" i="1"/>
  <c r="I271" i="1"/>
  <c r="I272" i="1"/>
  <c r="I274" i="1"/>
  <c r="I275" i="1"/>
  <c r="I276" i="1"/>
  <c r="I277" i="1"/>
  <c r="I278" i="1"/>
  <c r="I279" i="1"/>
  <c r="I280" i="1"/>
  <c r="I281" i="1"/>
  <c r="I282" i="1"/>
  <c r="I283" i="1"/>
  <c r="I247" i="1"/>
  <c r="I237" i="1"/>
  <c r="I238" i="1"/>
  <c r="I239" i="1"/>
  <c r="I240" i="1"/>
  <c r="I241" i="1"/>
  <c r="I242" i="1"/>
  <c r="I243" i="1"/>
  <c r="I244" i="1"/>
  <c r="I245" i="1"/>
  <c r="I236" i="1"/>
  <c r="I221" i="1" l="1"/>
  <c r="I222" i="1"/>
  <c r="I223" i="1"/>
  <c r="I224" i="1"/>
  <c r="I225" i="1"/>
  <c r="I226" i="1"/>
  <c r="I227" i="1"/>
  <c r="I228" i="1"/>
  <c r="I229" i="1"/>
  <c r="I230" i="1"/>
  <c r="I231" i="1"/>
  <c r="I232" i="1"/>
  <c r="I233" i="1"/>
  <c r="I234" i="1"/>
  <c r="I220" i="1"/>
  <c r="I212" i="1"/>
  <c r="I213" i="1"/>
  <c r="I214" i="1"/>
  <c r="I215" i="1"/>
  <c r="I216" i="1"/>
  <c r="I217" i="1"/>
  <c r="I218" i="1"/>
  <c r="I211" i="1"/>
  <c r="G210" i="1"/>
  <c r="I203" i="1"/>
  <c r="I204" i="1"/>
  <c r="I205" i="1"/>
  <c r="I206" i="1"/>
  <c r="I207" i="1"/>
  <c r="I208" i="1"/>
  <c r="I209" i="1"/>
  <c r="I202" i="1"/>
  <c r="G201" i="1"/>
  <c r="G80" i="1"/>
  <c r="G97" i="1"/>
  <c r="G114" i="1"/>
  <c r="G148" i="1"/>
  <c r="G131" i="1"/>
  <c r="G165" i="1"/>
  <c r="G174" i="1"/>
  <c r="I194" i="1"/>
  <c r="I195" i="1"/>
  <c r="I196" i="1"/>
  <c r="I197" i="1"/>
  <c r="I198" i="1"/>
  <c r="I199" i="1"/>
  <c r="I193" i="1"/>
  <c r="I185" i="1"/>
  <c r="I186" i="1"/>
  <c r="I187" i="1"/>
  <c r="I188" i="1"/>
  <c r="I189" i="1"/>
  <c r="I190" i="1"/>
  <c r="I191" i="1"/>
  <c r="I184" i="1"/>
  <c r="I176" i="1"/>
  <c r="I177" i="1"/>
  <c r="I178" i="1"/>
  <c r="I179" i="1"/>
  <c r="I180" i="1"/>
  <c r="I181" i="1"/>
  <c r="I182" i="1"/>
  <c r="I175" i="1"/>
  <c r="I167" i="1"/>
  <c r="I168" i="1"/>
  <c r="I169" i="1"/>
  <c r="I170" i="1"/>
  <c r="I171" i="1"/>
  <c r="I172" i="1"/>
  <c r="I173" i="1"/>
  <c r="I166" i="1"/>
  <c r="I150" i="1"/>
  <c r="I151" i="1"/>
  <c r="I152" i="1"/>
  <c r="I157" i="1"/>
  <c r="I158" i="1"/>
  <c r="I160" i="1"/>
  <c r="I161" i="1"/>
  <c r="I159" i="1"/>
  <c r="I153" i="1"/>
  <c r="I154" i="1"/>
  <c r="I155" i="1"/>
  <c r="I156" i="1"/>
  <c r="I162" i="1"/>
  <c r="I163" i="1"/>
  <c r="I164" i="1"/>
  <c r="I149" i="1"/>
  <c r="I133" i="1"/>
  <c r="I134" i="1"/>
  <c r="I135" i="1"/>
  <c r="I136" i="1"/>
  <c r="I137" i="1"/>
  <c r="I138" i="1"/>
  <c r="I139" i="1"/>
  <c r="I140" i="1"/>
  <c r="I141" i="1"/>
  <c r="I142" i="1"/>
  <c r="I143" i="1"/>
  <c r="I144" i="1"/>
  <c r="I145" i="1"/>
  <c r="I146" i="1"/>
  <c r="I147" i="1"/>
  <c r="I132" i="1"/>
  <c r="I116" i="1"/>
  <c r="I117" i="1"/>
  <c r="I118" i="1"/>
  <c r="I119" i="1"/>
  <c r="I120" i="1"/>
  <c r="I121" i="1"/>
  <c r="I122" i="1"/>
  <c r="I123" i="1"/>
  <c r="I124" i="1"/>
  <c r="I125" i="1"/>
  <c r="I126" i="1"/>
  <c r="I127" i="1"/>
  <c r="I128" i="1"/>
  <c r="I129" i="1"/>
  <c r="I130" i="1"/>
  <c r="H77" i="1"/>
  <c r="I115" i="1"/>
  <c r="I99" i="1"/>
  <c r="I100" i="1"/>
  <c r="I101" i="1"/>
  <c r="I102" i="1"/>
  <c r="I103" i="1"/>
  <c r="I104" i="1"/>
  <c r="I105" i="1"/>
  <c r="I106" i="1"/>
  <c r="I107" i="1"/>
  <c r="I108" i="1"/>
  <c r="I109" i="1"/>
  <c r="I110" i="1"/>
  <c r="I111" i="1"/>
  <c r="I112" i="1"/>
  <c r="I113" i="1"/>
  <c r="I98" i="1"/>
  <c r="I81" i="1"/>
  <c r="I82" i="1"/>
  <c r="I83" i="1"/>
  <c r="I84" i="1"/>
  <c r="I85" i="1"/>
  <c r="I86" i="1"/>
  <c r="I87" i="1"/>
  <c r="I88" i="1"/>
  <c r="I89" i="1"/>
  <c r="I90" i="1"/>
  <c r="I91" i="1"/>
  <c r="I92" i="1"/>
  <c r="I93" i="1"/>
  <c r="I94" i="1"/>
  <c r="I95" i="1"/>
  <c r="I96" i="1"/>
  <c r="I183" i="1" l="1"/>
  <c r="I192" i="1"/>
  <c r="I165" i="1"/>
  <c r="I201" i="1"/>
  <c r="I210" i="1"/>
  <c r="I174" i="1"/>
  <c r="I131" i="1"/>
  <c r="I148" i="1"/>
  <c r="I114" i="1"/>
  <c r="I80" i="1"/>
  <c r="I97" i="1"/>
  <c r="I78" i="1"/>
</calcChain>
</file>

<file path=xl/sharedStrings.xml><?xml version="1.0" encoding="utf-8"?>
<sst xmlns="http://schemas.openxmlformats.org/spreadsheetml/2006/main" count="3589" uniqueCount="1830">
  <si>
    <t>Description</t>
  </si>
  <si>
    <t>Patio City Garden</t>
  </si>
  <si>
    <t>Blue</t>
  </si>
  <si>
    <t>Pulp Fiction</t>
  </si>
  <si>
    <t>Rio de Janeiro</t>
  </si>
  <si>
    <t>Glamini Mixed</t>
  </si>
  <si>
    <t>Aloha Leia</t>
  </si>
  <si>
    <t>Orange</t>
  </si>
  <si>
    <t>Echinacea Garden</t>
  </si>
  <si>
    <t>Astilbe Garden</t>
  </si>
  <si>
    <t>Gladiolus Garden</t>
  </si>
  <si>
    <t>Lilium Garden</t>
  </si>
  <si>
    <t>Agapanthus Garden</t>
  </si>
  <si>
    <t>Hosta Garden</t>
  </si>
  <si>
    <t>Dahlia Dinner Plate Garden</t>
  </si>
  <si>
    <t>Paeonia Garden</t>
  </si>
  <si>
    <t>Dahlia Ballroom Dance</t>
  </si>
  <si>
    <t>Dahlia Moonlight Magic</t>
  </si>
  <si>
    <t>On the Darker Side Mix</t>
  </si>
  <si>
    <t>Dahlia Plum Sunny Giants</t>
  </si>
  <si>
    <t>Dahlia Candy Stripes</t>
  </si>
  <si>
    <t>Dahlia Colourful Stars</t>
  </si>
  <si>
    <t>Dahlia Indian Summer</t>
  </si>
  <si>
    <t>Dahlia Mango Mix</t>
  </si>
  <si>
    <t>Tropical Punch Blend</t>
  </si>
  <si>
    <t>Jolly Bumblebee</t>
  </si>
  <si>
    <t>Lilium Black &amp; White Blend</t>
  </si>
  <si>
    <t>Stargazer Blend</t>
  </si>
  <si>
    <t>The Roses</t>
  </si>
  <si>
    <t>Calla Cool Breeze Blend</t>
  </si>
  <si>
    <t>Cotton Candy  Blend</t>
  </si>
  <si>
    <t>Passionate Hues Blend</t>
  </si>
  <si>
    <t>Gladiolus Tropical Blend</t>
  </si>
  <si>
    <t>Chocolate and Banana Blend</t>
  </si>
  <si>
    <t>Gladiolus Tutti Frutti Blend</t>
  </si>
  <si>
    <t>Ranunculus Pastel Peonies</t>
  </si>
  <si>
    <t>Ranunculus Peony Pink</t>
  </si>
  <si>
    <t>Brodiaea Blue Ocean Blend</t>
  </si>
  <si>
    <t>Liatris Butterfly Hub</t>
  </si>
  <si>
    <t>Delft Duo</t>
  </si>
  <si>
    <t>Ranunc/Freesia Happy Summer</t>
  </si>
  <si>
    <t>Crocosmia King of Orange</t>
  </si>
  <si>
    <t>Begonia Sunny Balcony</t>
  </si>
  <si>
    <t>Begonia Lemon Blossom</t>
  </si>
  <si>
    <t>Begonia Peach &amp; Lychee</t>
  </si>
  <si>
    <t>Dahlia Blueberries &amp; Cream</t>
  </si>
  <si>
    <t>Dahlia Pink Stars</t>
  </si>
  <si>
    <t>Gladiolus Purple Rain</t>
  </si>
  <si>
    <t>Begonia Fringed Pom Poms</t>
  </si>
  <si>
    <t>Lilium Black &amp; White</t>
  </si>
  <si>
    <t>Dahlia Purple Mixed</t>
  </si>
  <si>
    <t>Gladiolus Giant Mixture</t>
  </si>
  <si>
    <t>Mix Echinacea</t>
  </si>
  <si>
    <t>Gladiolus Pastel Mixed</t>
  </si>
  <si>
    <t>Lily of the Valley</t>
  </si>
  <si>
    <t>Peony Hardy Pink</t>
  </si>
  <si>
    <t>Canna Mixed</t>
  </si>
  <si>
    <t>Wooden rack Standard for crates</t>
  </si>
  <si>
    <t>Paper Bags with SP logo</t>
  </si>
  <si>
    <t>Bristol Stripe</t>
  </si>
  <si>
    <t>Fleurel</t>
  </si>
  <si>
    <t>Kelvin Floodlight</t>
  </si>
  <si>
    <t>Otto's Thrill</t>
  </si>
  <si>
    <t>Beijing Moon</t>
  </si>
  <si>
    <t>Scheherazade</t>
  </si>
  <si>
    <t>Miss Feya</t>
  </si>
  <si>
    <t>Robert Swanson</t>
  </si>
  <si>
    <t>Regale</t>
  </si>
  <si>
    <t>African Queen</t>
  </si>
  <si>
    <t>Pink Perfection</t>
  </si>
  <si>
    <t>Golden Splendour</t>
  </si>
  <si>
    <t>Star Gazer</t>
  </si>
  <si>
    <t>Casa Blanca</t>
  </si>
  <si>
    <t>Rubrum</t>
  </si>
  <si>
    <t>Peter Pears</t>
  </si>
  <si>
    <t>Nova Lux</t>
  </si>
  <si>
    <t>Traderhorn</t>
  </si>
  <si>
    <t>Plum Tart</t>
  </si>
  <si>
    <t>Fidelio</t>
  </si>
  <si>
    <t>Priscilla</t>
  </si>
  <si>
    <t>White Prosperity</t>
  </si>
  <si>
    <t>Powelli</t>
  </si>
  <si>
    <t>White</t>
  </si>
  <si>
    <t>Pink</t>
  </si>
  <si>
    <t>Red</t>
  </si>
  <si>
    <t>Yellow</t>
  </si>
  <si>
    <t>Sarah Bernhardt</t>
  </si>
  <si>
    <t>Odessa</t>
  </si>
  <si>
    <t>Inspiration Blends</t>
  </si>
  <si>
    <t>Pink Blend</t>
  </si>
  <si>
    <t>Dahlia Karma Blend</t>
  </si>
  <si>
    <t>Shades of Red Blend</t>
  </si>
  <si>
    <t>Purple Blend</t>
  </si>
  <si>
    <t>Peppermint Blend</t>
  </si>
  <si>
    <t>Blue Blend</t>
  </si>
  <si>
    <t>Royal Majesty Blend</t>
  </si>
  <si>
    <t>Calla Big Dipper</t>
  </si>
  <si>
    <t>Mysterious Blend</t>
  </si>
  <si>
    <t>Bees and Butterflies</t>
  </si>
  <si>
    <t>SPRECOL</t>
  </si>
  <si>
    <t>Butterfly Hotel Collection</t>
  </si>
  <si>
    <t>Bee Hotel Collection</t>
  </si>
  <si>
    <t>Butterfly Flower Bulb Box</t>
  </si>
  <si>
    <t>Butterfly Perennial Box</t>
  </si>
  <si>
    <t>Bee White Collection</t>
  </si>
  <si>
    <t>Bee Blue Collection</t>
  </si>
  <si>
    <t>Bee Yellow Collection</t>
  </si>
  <si>
    <t>Bee Purple Collection</t>
  </si>
  <si>
    <t>Mystery Day</t>
  </si>
  <si>
    <t>Red Rock</t>
  </si>
  <si>
    <t>Painted Madam</t>
  </si>
  <si>
    <t>Seniors Love</t>
  </si>
  <si>
    <t>Melody Allegro</t>
  </si>
  <si>
    <t>Happy Butterfly</t>
  </si>
  <si>
    <t>Arabian Night</t>
  </si>
  <si>
    <t>Hawaii</t>
  </si>
  <si>
    <t>Blue Bell</t>
  </si>
  <si>
    <t>Thomas A. Edison</t>
  </si>
  <si>
    <t>Dazzling Sun</t>
  </si>
  <si>
    <t>Santa Claus</t>
  </si>
  <si>
    <t>Advance</t>
  </si>
  <si>
    <t>Sir Alfred Ramsey</t>
  </si>
  <si>
    <t>The Big Wow</t>
  </si>
  <si>
    <t>Nick Sr.</t>
  </si>
  <si>
    <t>Lilac Time</t>
  </si>
  <si>
    <t>Grand Prix</t>
  </si>
  <si>
    <t>Summer Sunset</t>
  </si>
  <si>
    <t>Frost Nip</t>
  </si>
  <si>
    <t>Jaxon</t>
  </si>
  <si>
    <t>Cafe au Lait</t>
  </si>
  <si>
    <t>Tsuki Yori No Shisha</t>
  </si>
  <si>
    <t>Fubuki Sakura</t>
  </si>
  <si>
    <t>Nadia Ruth</t>
  </si>
  <si>
    <t>Mr.Sandman</t>
  </si>
  <si>
    <t>Myrtle' s Folly</t>
  </si>
  <si>
    <t>Fubuki Kogane</t>
  </si>
  <si>
    <t>Fubuki Canary</t>
  </si>
  <si>
    <t>Avignon ®</t>
  </si>
  <si>
    <t>Verdi Glory</t>
  </si>
  <si>
    <t>Garden Wonder</t>
  </si>
  <si>
    <t>Karma Prospero ®</t>
  </si>
  <si>
    <t>Karma Serena</t>
  </si>
  <si>
    <t>Karma Bon Bini</t>
  </si>
  <si>
    <t>Firebird</t>
  </si>
  <si>
    <t>My Love</t>
  </si>
  <si>
    <t>Star's Favourite</t>
  </si>
  <si>
    <t>Yellow Star</t>
  </si>
  <si>
    <t>Color Spectacle</t>
  </si>
  <si>
    <t>Purple Gem</t>
  </si>
  <si>
    <t>Tahiti Sunrise</t>
  </si>
  <si>
    <t>Black Cat</t>
  </si>
  <si>
    <t>Alain Mimoun</t>
  </si>
  <si>
    <t>Friquolet</t>
  </si>
  <si>
    <t>Kelsey Sunshine</t>
  </si>
  <si>
    <t>Fire and Ice</t>
  </si>
  <si>
    <t>Kelsey Annie Joy</t>
  </si>
  <si>
    <t>Smarty</t>
  </si>
  <si>
    <t>Edge Of Joy</t>
  </si>
  <si>
    <t>Pooh</t>
  </si>
  <si>
    <t>Boogie Woogie</t>
  </si>
  <si>
    <t>Que Sera</t>
  </si>
  <si>
    <t>Blue Bayou</t>
  </si>
  <si>
    <t>Life Style</t>
  </si>
  <si>
    <t>Bishop of Llandaff</t>
  </si>
  <si>
    <t>Dahlegria Tricolore</t>
  </si>
  <si>
    <t>Sunshine</t>
  </si>
  <si>
    <t>Fascination</t>
  </si>
  <si>
    <t>Marble Ball</t>
  </si>
  <si>
    <t>Boom Boom White</t>
  </si>
  <si>
    <t>Babette</t>
  </si>
  <si>
    <t>Sylvia</t>
  </si>
  <si>
    <t>Franz Kafka</t>
  </si>
  <si>
    <t>Taffarel</t>
  </si>
  <si>
    <t>Viking</t>
  </si>
  <si>
    <t>Wizard of Oz</t>
  </si>
  <si>
    <t>Monte Negro</t>
  </si>
  <si>
    <t>Easy Samba</t>
  </si>
  <si>
    <t>Landini</t>
  </si>
  <si>
    <t>Easy Dance</t>
  </si>
  <si>
    <t>Rosella's Dream</t>
  </si>
  <si>
    <t>Tiger Edition</t>
  </si>
  <si>
    <t>Entertainer</t>
  </si>
  <si>
    <t>Golden Stargazer</t>
  </si>
  <si>
    <t>Bonbini</t>
  </si>
  <si>
    <t>Hotline</t>
  </si>
  <si>
    <t>Sixth Sense</t>
  </si>
  <si>
    <t>Viva La Vida</t>
  </si>
  <si>
    <t>Magic Star</t>
  </si>
  <si>
    <t>Broken Heart</t>
  </si>
  <si>
    <t>Sweet Rosy</t>
  </si>
  <si>
    <t>Serene Angel</t>
  </si>
  <si>
    <t>Distant Drum</t>
  </si>
  <si>
    <t>Scarlet Delight</t>
  </si>
  <si>
    <t>Splendens</t>
  </si>
  <si>
    <t>leichtlinii</t>
  </si>
  <si>
    <t>Flore Pleno</t>
  </si>
  <si>
    <t>White Tiger</t>
  </si>
  <si>
    <t>Night Flyer</t>
  </si>
  <si>
    <t>Lavon</t>
  </si>
  <si>
    <t>Pretty Woman</t>
  </si>
  <si>
    <t>Rising Moon</t>
  </si>
  <si>
    <t>Purple Prince</t>
  </si>
  <si>
    <t>Must See</t>
  </si>
  <si>
    <t>Lady Alice</t>
  </si>
  <si>
    <t>Red Twin</t>
  </si>
  <si>
    <t>Apricot Fudge</t>
  </si>
  <si>
    <t>Circus Club</t>
  </si>
  <si>
    <t>Green Star</t>
  </si>
  <si>
    <t>That's Love</t>
  </si>
  <si>
    <t>Jester</t>
  </si>
  <si>
    <t>Zizanie</t>
  </si>
  <si>
    <t>Oracle</t>
  </si>
  <si>
    <t>Stereo</t>
  </si>
  <si>
    <t>Belle de Nuit</t>
  </si>
  <si>
    <t>Color Club</t>
  </si>
  <si>
    <t>Shaka Zulu</t>
  </si>
  <si>
    <t>Passos</t>
  </si>
  <si>
    <t>Goldrush</t>
  </si>
  <si>
    <t>Black Jack</t>
  </si>
  <si>
    <t>The Chocolate Gladiolus (Buccaco)</t>
  </si>
  <si>
    <t>Lumierre</t>
  </si>
  <si>
    <t>Fringed Coral Lace</t>
  </si>
  <si>
    <t>Oscar</t>
  </si>
  <si>
    <t>Purple Flora</t>
  </si>
  <si>
    <t>Samara</t>
  </si>
  <si>
    <t>Kirov</t>
  </si>
  <si>
    <t>Rostov</t>
  </si>
  <si>
    <t>Burgundy</t>
  </si>
  <si>
    <t>Kiev</t>
  </si>
  <si>
    <t>Eva</t>
  </si>
  <si>
    <t>Charlotte</t>
  </si>
  <si>
    <t>Blondie ®</t>
  </si>
  <si>
    <t>Jenny</t>
  </si>
  <si>
    <t>Silvia ®</t>
  </si>
  <si>
    <t>Zoë®</t>
  </si>
  <si>
    <t>Romy®</t>
  </si>
  <si>
    <t>Tom ®</t>
  </si>
  <si>
    <t>Kim</t>
  </si>
  <si>
    <t>Red King Humbert</t>
  </si>
  <si>
    <t>Wyoming</t>
  </si>
  <si>
    <t>Yellow King Humbert</t>
  </si>
  <si>
    <t>Picasso</t>
  </si>
  <si>
    <t>Red Futurity</t>
  </si>
  <si>
    <t>Flame</t>
  </si>
  <si>
    <t>Pasja</t>
  </si>
  <si>
    <t>Black Forest (Schwarzwalder ®)</t>
  </si>
  <si>
    <t>Garnet Glow</t>
  </si>
  <si>
    <t>Albomaculata</t>
  </si>
  <si>
    <t>Purple Sensation</t>
  </si>
  <si>
    <t>Majestic Red</t>
  </si>
  <si>
    <t>Millenium Gold</t>
  </si>
  <si>
    <t>Picasso ®</t>
  </si>
  <si>
    <t>Bouton de Rose</t>
  </si>
  <si>
    <t>Odorosa Yellow</t>
  </si>
  <si>
    <t>Odorosa White</t>
  </si>
  <si>
    <t>Fragrant Odorosa</t>
  </si>
  <si>
    <t>Odorosa Red</t>
  </si>
  <si>
    <t>The Bride</t>
  </si>
  <si>
    <t>Hollandia</t>
  </si>
  <si>
    <t>Mr. Fokker</t>
  </si>
  <si>
    <t>De Caen Mixed</t>
  </si>
  <si>
    <t>St. Brigid Mixed</t>
  </si>
  <si>
    <t>Crocosmia</t>
  </si>
  <si>
    <t>Lucifer</t>
  </si>
  <si>
    <t>George Davidson</t>
  </si>
  <si>
    <t>Emily McKenzie</t>
  </si>
  <si>
    <t>Sunglow</t>
  </si>
  <si>
    <t>Ranunculus</t>
  </si>
  <si>
    <t>Eucomis</t>
  </si>
  <si>
    <t>Aloha Tiki</t>
  </si>
  <si>
    <t>Murielae (Acidanthera)</t>
  </si>
  <si>
    <t>Kew Hybrids</t>
  </si>
  <si>
    <t>spicata</t>
  </si>
  <si>
    <t>Floristan</t>
  </si>
  <si>
    <t>festalis</t>
  </si>
  <si>
    <t>Sulphur Queen</t>
  </si>
  <si>
    <t>Atom</t>
  </si>
  <si>
    <t>Galaxian</t>
  </si>
  <si>
    <t>Prins Claus</t>
  </si>
  <si>
    <t>Byzantinus</t>
  </si>
  <si>
    <t>Bianca Perla</t>
  </si>
  <si>
    <t>bowdenii</t>
  </si>
  <si>
    <t>Iron Cross</t>
  </si>
  <si>
    <t>saundersiae</t>
  </si>
  <si>
    <t>Mixed pavonia</t>
  </si>
  <si>
    <t>Simple Starter Refill</t>
  </si>
  <si>
    <t>Original Wooden display</t>
  </si>
  <si>
    <t>Summer Lillies</t>
  </si>
  <si>
    <t>Beautiful Gladiolus</t>
  </si>
  <si>
    <t>Just Love That Fragrance</t>
  </si>
  <si>
    <t>Tropical Paradise</t>
  </si>
  <si>
    <t>Perfect Partners Summer</t>
  </si>
  <si>
    <t>Perfect together!</t>
  </si>
  <si>
    <t>Order</t>
  </si>
  <si>
    <t>Item#</t>
  </si>
  <si>
    <t>Type</t>
  </si>
  <si>
    <t>Size</t>
  </si>
  <si>
    <t>Bulbs/ Bag</t>
  </si>
  <si>
    <t>Bags / Bin</t>
  </si>
  <si>
    <t>$ Price each</t>
  </si>
  <si>
    <t>$ Price Unit</t>
  </si>
  <si>
    <t>Sugg. Retail</t>
  </si>
  <si>
    <t>UPC Code</t>
  </si>
  <si>
    <t>84716</t>
  </si>
  <si>
    <t>84713</t>
  </si>
  <si>
    <t>84704</t>
  </si>
  <si>
    <t>84703</t>
  </si>
  <si>
    <t>84715</t>
  </si>
  <si>
    <t>84709</t>
  </si>
  <si>
    <t>84706</t>
  </si>
  <si>
    <t>84707</t>
  </si>
  <si>
    <t>84710</t>
  </si>
  <si>
    <t>84711</t>
  </si>
  <si>
    <t>83235</t>
  </si>
  <si>
    <t>83230</t>
  </si>
  <si>
    <t>83232</t>
  </si>
  <si>
    <t>85000</t>
  </si>
  <si>
    <t>85003</t>
  </si>
  <si>
    <t>83236</t>
  </si>
  <si>
    <t>83238</t>
  </si>
  <si>
    <t>85002</t>
  </si>
  <si>
    <t>85001</t>
  </si>
  <si>
    <t>83234</t>
  </si>
  <si>
    <t>83329</t>
  </si>
  <si>
    <t>83477</t>
  </si>
  <si>
    <t>83367</t>
  </si>
  <si>
    <t>83473</t>
  </si>
  <si>
    <t>83476</t>
  </si>
  <si>
    <t>85007</t>
  </si>
  <si>
    <t>83320</t>
  </si>
  <si>
    <t>83362</t>
  </si>
  <si>
    <t>83393</t>
  </si>
  <si>
    <t>85006</t>
  </si>
  <si>
    <t>83458</t>
  </si>
  <si>
    <t>83365</t>
  </si>
  <si>
    <t>85005</t>
  </si>
  <si>
    <t>83395</t>
  </si>
  <si>
    <t>83306</t>
  </si>
  <si>
    <t>83369</t>
  </si>
  <si>
    <t>83305</t>
  </si>
  <si>
    <t>83301</t>
  </si>
  <si>
    <t>83396</t>
  </si>
  <si>
    <t>83322</t>
  </si>
  <si>
    <t>85004</t>
  </si>
  <si>
    <t>83328</t>
  </si>
  <si>
    <t>83315</t>
  </si>
  <si>
    <t>83325</t>
  </si>
  <si>
    <t>83341</t>
  </si>
  <si>
    <t>83338</t>
  </si>
  <si>
    <t>83316</t>
  </si>
  <si>
    <t>83321</t>
  </si>
  <si>
    <t>83314</t>
  </si>
  <si>
    <t>83334</t>
  </si>
  <si>
    <t>85010</t>
  </si>
  <si>
    <t>85013</t>
  </si>
  <si>
    <t>85012</t>
  </si>
  <si>
    <t>85011</t>
  </si>
  <si>
    <t>85014</t>
  </si>
  <si>
    <t>83056</t>
  </si>
  <si>
    <t>83085</t>
  </si>
  <si>
    <t>83812</t>
  </si>
  <si>
    <t>83088</t>
  </si>
  <si>
    <t>83071</t>
  </si>
  <si>
    <t>83813</t>
  </si>
  <si>
    <t>85015</t>
  </si>
  <si>
    <t>44910</t>
  </si>
  <si>
    <t>43700</t>
  </si>
  <si>
    <t>43703</t>
  </si>
  <si>
    <t>83655</t>
  </si>
  <si>
    <t>83374</t>
  </si>
  <si>
    <t>83373</t>
  </si>
  <si>
    <t>83372</t>
  </si>
  <si>
    <t>83654</t>
  </si>
  <si>
    <t>83653</t>
  </si>
  <si>
    <t>83652</t>
  </si>
  <si>
    <t>83651</t>
  </si>
  <si>
    <t>83662</t>
  </si>
  <si>
    <t>83370</t>
  </si>
  <si>
    <t>83685</t>
  </si>
  <si>
    <t>83686</t>
  </si>
  <si>
    <t>83671</t>
  </si>
  <si>
    <t>83672</t>
  </si>
  <si>
    <t>83687</t>
  </si>
  <si>
    <t>83674</t>
  </si>
  <si>
    <t>83683</t>
  </si>
  <si>
    <t>83691</t>
  </si>
  <si>
    <t>83635</t>
  </si>
  <si>
    <t>83633</t>
  </si>
  <si>
    <t>83634</t>
  </si>
  <si>
    <t>83631</t>
  </si>
  <si>
    <t>83632</t>
  </si>
  <si>
    <t>83380</t>
  </si>
  <si>
    <t>83378</t>
  </si>
  <si>
    <t>83641</t>
  </si>
  <si>
    <t>83644</t>
  </si>
  <si>
    <t>83643</t>
  </si>
  <si>
    <t>83645</t>
  </si>
  <si>
    <t>83642</t>
  </si>
  <si>
    <t>83375</t>
  </si>
  <si>
    <t>83692</t>
  </si>
  <si>
    <t>83357</t>
  </si>
  <si>
    <t>83494</t>
  </si>
  <si>
    <t>83493</t>
  </si>
  <si>
    <t>83356</t>
  </si>
  <si>
    <t>83492</t>
  </si>
  <si>
    <t>83353</t>
  </si>
  <si>
    <t>83354</t>
  </si>
  <si>
    <t>83491</t>
  </si>
  <si>
    <t>83360</t>
  </si>
  <si>
    <t>83358</t>
  </si>
  <si>
    <t>84305</t>
  </si>
  <si>
    <t>84300</t>
  </si>
  <si>
    <t>85016</t>
  </si>
  <si>
    <t>85017</t>
  </si>
  <si>
    <t>84311</t>
  </si>
  <si>
    <t>84312</t>
  </si>
  <si>
    <t>84310</t>
  </si>
  <si>
    <t>84313</t>
  </si>
  <si>
    <t>84800</t>
  </si>
  <si>
    <t>82427</t>
  </si>
  <si>
    <t>82532</t>
  </si>
  <si>
    <t>82524</t>
  </si>
  <si>
    <t>85020</t>
  </si>
  <si>
    <t>83461</t>
  </si>
  <si>
    <t>82400</t>
  </si>
  <si>
    <t>82490</t>
  </si>
  <si>
    <t>82651</t>
  </si>
  <si>
    <t>82375</t>
  </si>
  <si>
    <t>82551</t>
  </si>
  <si>
    <t>82424</t>
  </si>
  <si>
    <t>84806</t>
  </si>
  <si>
    <t>84831</t>
  </si>
  <si>
    <t>82552</t>
  </si>
  <si>
    <t>82205</t>
  </si>
  <si>
    <t>82190</t>
  </si>
  <si>
    <t>84807</t>
  </si>
  <si>
    <t>84832</t>
  </si>
  <si>
    <t>84803</t>
  </si>
  <si>
    <t>84828</t>
  </si>
  <si>
    <t>82970</t>
  </si>
  <si>
    <t>82962</t>
  </si>
  <si>
    <t>84802</t>
  </si>
  <si>
    <t>84827</t>
  </si>
  <si>
    <t>82206</t>
  </si>
  <si>
    <t>82216</t>
  </si>
  <si>
    <t>82971</t>
  </si>
  <si>
    <t>82960</t>
  </si>
  <si>
    <t>85022</t>
  </si>
  <si>
    <t>86022</t>
  </si>
  <si>
    <t>84805</t>
  </si>
  <si>
    <t>84830</t>
  </si>
  <si>
    <t>82311</t>
  </si>
  <si>
    <t>82969</t>
  </si>
  <si>
    <t>82961</t>
  </si>
  <si>
    <t>82972</t>
  </si>
  <si>
    <t>82963</t>
  </si>
  <si>
    <t>84809</t>
  </si>
  <si>
    <t>84834</t>
  </si>
  <si>
    <t>82204</t>
  </si>
  <si>
    <t>83463</t>
  </si>
  <si>
    <t>84804</t>
  </si>
  <si>
    <t>84829</t>
  </si>
  <si>
    <t>85023</t>
  </si>
  <si>
    <t>84810</t>
  </si>
  <si>
    <t>84811</t>
  </si>
  <si>
    <t>82276</t>
  </si>
  <si>
    <t>82278</t>
  </si>
  <si>
    <t>82279</t>
  </si>
  <si>
    <t>82277</t>
  </si>
  <si>
    <t>82273</t>
  </si>
  <si>
    <t>82283</t>
  </si>
  <si>
    <t>82274</t>
  </si>
  <si>
    <t>82203</t>
  </si>
  <si>
    <t>82189</t>
  </si>
  <si>
    <t>82366</t>
  </si>
  <si>
    <t>82386</t>
  </si>
  <si>
    <t>82437</t>
  </si>
  <si>
    <t>82457</t>
  </si>
  <si>
    <t>84812</t>
  </si>
  <si>
    <t>80423</t>
  </si>
  <si>
    <t>80426</t>
  </si>
  <si>
    <t>80428</t>
  </si>
  <si>
    <t>84813</t>
  </si>
  <si>
    <t>82413</t>
  </si>
  <si>
    <t>82378</t>
  </si>
  <si>
    <t>82392</t>
  </si>
  <si>
    <t>82372</t>
  </si>
  <si>
    <t>82480</t>
  </si>
  <si>
    <t>82374</t>
  </si>
  <si>
    <t>82323</t>
  </si>
  <si>
    <t>82420</t>
  </si>
  <si>
    <t>85024</t>
  </si>
  <si>
    <t>82421</t>
  </si>
  <si>
    <t>84814</t>
  </si>
  <si>
    <t>85026</t>
  </si>
  <si>
    <t>82298</t>
  </si>
  <si>
    <t>85025</t>
  </si>
  <si>
    <t>82431</t>
  </si>
  <si>
    <t>82540</t>
  </si>
  <si>
    <t>82539</t>
  </si>
  <si>
    <t>82455</t>
  </si>
  <si>
    <t>84851</t>
  </si>
  <si>
    <t>84857</t>
  </si>
  <si>
    <t>84859</t>
  </si>
  <si>
    <t>84853</t>
  </si>
  <si>
    <t>84855</t>
  </si>
  <si>
    <t>84815</t>
  </si>
  <si>
    <t>82496</t>
  </si>
  <si>
    <t>85054</t>
  </si>
  <si>
    <t>82434</t>
  </si>
  <si>
    <t>82403</t>
  </si>
  <si>
    <t>84816</t>
  </si>
  <si>
    <t>83501</t>
  </si>
  <si>
    <t>82456</t>
  </si>
  <si>
    <t>85029</t>
  </si>
  <si>
    <t>83496</t>
  </si>
  <si>
    <t>82395</t>
  </si>
  <si>
    <t>82381</t>
  </si>
  <si>
    <t>82526</t>
  </si>
  <si>
    <t>82486</t>
  </si>
  <si>
    <t>82404</t>
  </si>
  <si>
    <t>84819</t>
  </si>
  <si>
    <t>82406</t>
  </si>
  <si>
    <t>82542</t>
  </si>
  <si>
    <t>82545</t>
  </si>
  <si>
    <t>82548</t>
  </si>
  <si>
    <t>82707</t>
  </si>
  <si>
    <t>82693</t>
  </si>
  <si>
    <t>82717</t>
  </si>
  <si>
    <t>85030</t>
  </si>
  <si>
    <t>82700</t>
  </si>
  <si>
    <t>82666</t>
  </si>
  <si>
    <t>82730</t>
  </si>
  <si>
    <t>82976</t>
  </si>
  <si>
    <t>82734</t>
  </si>
  <si>
    <t>82684</t>
  </si>
  <si>
    <t>83449</t>
  </si>
  <si>
    <t>82683</t>
  </si>
  <si>
    <t>82675</t>
  </si>
  <si>
    <t>82696</t>
  </si>
  <si>
    <t>82747</t>
  </si>
  <si>
    <t>82194</t>
  </si>
  <si>
    <t>82193</t>
  </si>
  <si>
    <t>82748</t>
  </si>
  <si>
    <t>82746</t>
  </si>
  <si>
    <t>82670</t>
  </si>
  <si>
    <t>82780</t>
  </si>
  <si>
    <t>82721</t>
  </si>
  <si>
    <t>82676</t>
  </si>
  <si>
    <t>82720</t>
  </si>
  <si>
    <t>82192</t>
  </si>
  <si>
    <t>82695</t>
  </si>
  <si>
    <t>82697</t>
  </si>
  <si>
    <t>85032</t>
  </si>
  <si>
    <t>82977</t>
  </si>
  <si>
    <t>82727</t>
  </si>
  <si>
    <t>85034</t>
  </si>
  <si>
    <t>85035</t>
  </si>
  <si>
    <t>82719</t>
  </si>
  <si>
    <t>82781</t>
  </si>
  <si>
    <t>84821</t>
  </si>
  <si>
    <t>84822</t>
  </si>
  <si>
    <t>84823</t>
  </si>
  <si>
    <t>82638</t>
  </si>
  <si>
    <t>82560</t>
  </si>
  <si>
    <t>82646</t>
  </si>
  <si>
    <t>82561</t>
  </si>
  <si>
    <t>84054</t>
  </si>
  <si>
    <t>85036</t>
  </si>
  <si>
    <t>84058</t>
  </si>
  <si>
    <t>82556</t>
  </si>
  <si>
    <t>82579</t>
  </si>
  <si>
    <t>82562</t>
  </si>
  <si>
    <t>82565</t>
  </si>
  <si>
    <t>82582</t>
  </si>
  <si>
    <t>82567</t>
  </si>
  <si>
    <t>82514</t>
  </si>
  <si>
    <t>82558</t>
  </si>
  <si>
    <t>82563</t>
  </si>
  <si>
    <t>82559</t>
  </si>
  <si>
    <t>84052</t>
  </si>
  <si>
    <t>84055</t>
  </si>
  <si>
    <t>84825</t>
  </si>
  <si>
    <t>82613</t>
  </si>
  <si>
    <t>82610</t>
  </si>
  <si>
    <t>82612</t>
  </si>
  <si>
    <t>85040</t>
  </si>
  <si>
    <t>82603</t>
  </si>
  <si>
    <t>82607</t>
  </si>
  <si>
    <t>82575</t>
  </si>
  <si>
    <t>82574</t>
  </si>
  <si>
    <t>82554</t>
  </si>
  <si>
    <t>82555</t>
  </si>
  <si>
    <t>82553</t>
  </si>
  <si>
    <t>82572</t>
  </si>
  <si>
    <t>82286</t>
  </si>
  <si>
    <t>82576</t>
  </si>
  <si>
    <t>82577</t>
  </si>
  <si>
    <t>82570</t>
  </si>
  <si>
    <t>82304</t>
  </si>
  <si>
    <t>84841</t>
  </si>
  <si>
    <t>84842</t>
  </si>
  <si>
    <t>84843</t>
  </si>
  <si>
    <t>82342</t>
  </si>
  <si>
    <t>82308</t>
  </si>
  <si>
    <t>82335</t>
  </si>
  <si>
    <t>82337</t>
  </si>
  <si>
    <t>82106</t>
  </si>
  <si>
    <t>82105</t>
  </si>
  <si>
    <t>82110</t>
  </si>
  <si>
    <t>82112</t>
  </si>
  <si>
    <t>82101</t>
  </si>
  <si>
    <t>82102</t>
  </si>
  <si>
    <t>82116</t>
  </si>
  <si>
    <t>82176</t>
  </si>
  <si>
    <t>82979</t>
  </si>
  <si>
    <t>82981</t>
  </si>
  <si>
    <t>82982</t>
  </si>
  <si>
    <t>82995</t>
  </si>
  <si>
    <t>82983</t>
  </si>
  <si>
    <t>82980</t>
  </si>
  <si>
    <t>84844</t>
  </si>
  <si>
    <t>84845</t>
  </si>
  <si>
    <t>82991</t>
  </si>
  <si>
    <t>82989</t>
  </si>
  <si>
    <t>82992</t>
  </si>
  <si>
    <t>82990</t>
  </si>
  <si>
    <t>82993</t>
  </si>
  <si>
    <t>82987</t>
  </si>
  <si>
    <t>82988</t>
  </si>
  <si>
    <t>82994</t>
  </si>
  <si>
    <t>82974</t>
  </si>
  <si>
    <t>42827</t>
  </si>
  <si>
    <t>42791</t>
  </si>
  <si>
    <t>42792</t>
  </si>
  <si>
    <t>82827</t>
  </si>
  <si>
    <t>82806</t>
  </si>
  <si>
    <t>82828</t>
  </si>
  <si>
    <t>82829</t>
  </si>
  <si>
    <t>42927</t>
  </si>
  <si>
    <t>42928</t>
  </si>
  <si>
    <t>42933</t>
  </si>
  <si>
    <t>42934</t>
  </si>
  <si>
    <t>42935</t>
  </si>
  <si>
    <t>42932</t>
  </si>
  <si>
    <t>42936</t>
  </si>
  <si>
    <t>82805</t>
  </si>
  <si>
    <t>82821</t>
  </si>
  <si>
    <t>82834</t>
  </si>
  <si>
    <t>82836</t>
  </si>
  <si>
    <t>82860</t>
  </si>
  <si>
    <t>82861</t>
  </si>
  <si>
    <t>82630</t>
  </si>
  <si>
    <t>85046</t>
  </si>
  <si>
    <t>84847</t>
  </si>
  <si>
    <t>82294</t>
  </si>
  <si>
    <t>83222</t>
  </si>
  <si>
    <t>82846</t>
  </si>
  <si>
    <t>82838</t>
  </si>
  <si>
    <t>82839</t>
  </si>
  <si>
    <t>82290</t>
  </si>
  <si>
    <t>82867</t>
  </si>
  <si>
    <t>83504</t>
  </si>
  <si>
    <t>82869</t>
  </si>
  <si>
    <t>82825</t>
  </si>
  <si>
    <t>82892</t>
  </si>
  <si>
    <t>44908</t>
  </si>
  <si>
    <t>44781</t>
  </si>
  <si>
    <t>44778</t>
  </si>
  <si>
    <t>45112</t>
  </si>
  <si>
    <t>44779</t>
  </si>
  <si>
    <t>84700</t>
  </si>
  <si>
    <t>44783</t>
  </si>
  <si>
    <t>44777</t>
  </si>
  <si>
    <t>85052</t>
  </si>
  <si>
    <t>85053</t>
  </si>
  <si>
    <t>Lilium</t>
  </si>
  <si>
    <t>Agapanthus</t>
  </si>
  <si>
    <t>Dahlia</t>
  </si>
  <si>
    <t>Gladiolus</t>
  </si>
  <si>
    <t>Ixia</t>
  </si>
  <si>
    <t>Nerine</t>
  </si>
  <si>
    <t>Oxalis</t>
  </si>
  <si>
    <t>Babiana</t>
  </si>
  <si>
    <t>Freesia</t>
  </si>
  <si>
    <t>Mixed single Freesia</t>
  </si>
  <si>
    <t>Mixed double Freesia</t>
  </si>
  <si>
    <t>Ismene</t>
  </si>
  <si>
    <t>Liatris</t>
  </si>
  <si>
    <t>Ornithogalum</t>
  </si>
  <si>
    <t>Triteleia</t>
  </si>
  <si>
    <t>Tigridia</t>
  </si>
  <si>
    <t>Canna</t>
  </si>
  <si>
    <t>Calla</t>
  </si>
  <si>
    <t>Begonia</t>
  </si>
  <si>
    <t>Anemone</t>
  </si>
  <si>
    <t>Crinum</t>
  </si>
  <si>
    <t>Paeonia</t>
  </si>
  <si>
    <t>Mixed Ranunculus</t>
  </si>
  <si>
    <t>Dicentra</t>
  </si>
  <si>
    <t>Astilbe</t>
  </si>
  <si>
    <t>Echinacea</t>
  </si>
  <si>
    <t>Hosta</t>
  </si>
  <si>
    <t xml:space="preserve"> 12/14</t>
  </si>
  <si>
    <t>12/14</t>
  </si>
  <si>
    <t>I</t>
  </si>
  <si>
    <t>8/+</t>
  </si>
  <si>
    <t>10/+</t>
  </si>
  <si>
    <t>5/+</t>
  </si>
  <si>
    <t>6/7</t>
  </si>
  <si>
    <t>1/2</t>
  </si>
  <si>
    <t>14/+</t>
  </si>
  <si>
    <t>16/18</t>
  </si>
  <si>
    <t>14/16</t>
  </si>
  <si>
    <t>12/+</t>
  </si>
  <si>
    <t>8/10</t>
  </si>
  <si>
    <t>5/6</t>
  </si>
  <si>
    <t>4/5</t>
  </si>
  <si>
    <t>Blend</t>
  </si>
  <si>
    <t>Brodiae</t>
  </si>
  <si>
    <t>7/+</t>
  </si>
  <si>
    <t>10/12</t>
  </si>
  <si>
    <t>2/3</t>
  </si>
  <si>
    <t>Convallaria</t>
  </si>
  <si>
    <t>24/+</t>
  </si>
  <si>
    <t>16/+</t>
  </si>
  <si>
    <t>24/26</t>
  </si>
  <si>
    <t>3/5</t>
  </si>
  <si>
    <t>20/+</t>
  </si>
  <si>
    <t>Collection</t>
  </si>
  <si>
    <t>13/+</t>
  </si>
  <si>
    <t>8/9</t>
  </si>
  <si>
    <t>9/+</t>
  </si>
  <si>
    <t>6/+</t>
  </si>
  <si>
    <t>various</t>
  </si>
  <si>
    <t>Customer #:</t>
  </si>
  <si>
    <t>Customer P.O.#:</t>
  </si>
  <si>
    <t>Ship to:</t>
  </si>
  <si>
    <t>Phone:</t>
  </si>
  <si>
    <t>Fax:</t>
  </si>
  <si>
    <t>Email:</t>
  </si>
  <si>
    <t>Bill to:
(if different)</t>
  </si>
  <si>
    <t>Payment Method:</t>
  </si>
  <si>
    <t>First order with de Vroomen? Please fill out a credit application form. This form can be found on www.devroomen.com</t>
  </si>
  <si>
    <t>Card #:</t>
  </si>
  <si>
    <t>Discount %</t>
  </si>
  <si>
    <t>Expiring:</t>
  </si>
  <si>
    <t>CV#:</t>
  </si>
  <si>
    <t>Signature:</t>
  </si>
  <si>
    <t>Core program:</t>
  </si>
  <si>
    <t>Caladiums &amp; Elephant Ears</t>
  </si>
  <si>
    <t>Vegetables</t>
  </si>
  <si>
    <t>Succulents, Cacti:</t>
  </si>
  <si>
    <t xml:space="preserve">  Delivery April - November</t>
  </si>
  <si>
    <t>Shipment per:</t>
  </si>
  <si>
    <t>DeVroomen order #:</t>
  </si>
  <si>
    <t>Order date:</t>
  </si>
  <si>
    <t>Sales Rep:</t>
  </si>
  <si>
    <t>Subs allowed:</t>
  </si>
  <si>
    <t>83028</t>
  </si>
  <si>
    <t>01409</t>
  </si>
  <si>
    <t>Metal Spinner Rack</t>
  </si>
  <si>
    <t>44780</t>
  </si>
  <si>
    <t>Summer Flower Mixed</t>
  </si>
  <si>
    <t>44785</t>
  </si>
  <si>
    <t>Dinner plate Dahlias</t>
  </si>
  <si>
    <t>45113</t>
  </si>
  <si>
    <t>Begonia Double</t>
  </si>
  <si>
    <t>Begonia Fimbriata</t>
  </si>
  <si>
    <t>Begonia Pendula</t>
  </si>
  <si>
    <t>13/15</t>
  </si>
  <si>
    <t>Nerine Autumn Pinks</t>
  </si>
  <si>
    <t>Caproz Josephine</t>
  </si>
  <si>
    <t>Rejmans Firecracker</t>
  </si>
  <si>
    <t>Karma Gold</t>
  </si>
  <si>
    <t>Witteman's Best</t>
  </si>
  <si>
    <t>Wishes 'n Dreams</t>
  </si>
  <si>
    <t>GoGo Orange</t>
  </si>
  <si>
    <t>GoGo White</t>
  </si>
  <si>
    <t>GoGo Speckled</t>
  </si>
  <si>
    <t>GoGo Red</t>
  </si>
  <si>
    <t>GoGo Pink</t>
  </si>
  <si>
    <t>Happy Single First Love</t>
  </si>
  <si>
    <t>Little Robert</t>
  </si>
  <si>
    <t>Merlot Ice</t>
  </si>
  <si>
    <t>Grozny</t>
  </si>
  <si>
    <t>White Eyed Miss</t>
  </si>
  <si>
    <t>84720</t>
  </si>
  <si>
    <t>84721</t>
  </si>
  <si>
    <t>84722</t>
  </si>
  <si>
    <t>Abbeville's Pride</t>
  </si>
  <si>
    <t>Non-Stop MiX</t>
  </si>
  <si>
    <t xml:space="preserve">Gallery Pablo </t>
  </si>
  <si>
    <t xml:space="preserve">Happy Days Lemon </t>
  </si>
  <si>
    <t xml:space="preserve">Aloha Leia </t>
  </si>
  <si>
    <t xml:space="preserve">Orange </t>
  </si>
  <si>
    <t>Dicentra Garden</t>
  </si>
  <si>
    <t>Jowey Hubert</t>
  </si>
  <si>
    <t xml:space="preserve">Penhill Dark Monarch </t>
  </si>
  <si>
    <t xml:space="preserve">Red Empire </t>
  </si>
  <si>
    <t>Totally Tangerine</t>
  </si>
  <si>
    <t>China Doll</t>
  </si>
  <si>
    <t xml:space="preserve">Apricot Frost </t>
  </si>
  <si>
    <t xml:space="preserve">Taroudant </t>
  </si>
  <si>
    <t>83342</t>
  </si>
  <si>
    <t>83343</t>
  </si>
  <si>
    <t>83352</t>
  </si>
  <si>
    <t>20/24</t>
  </si>
  <si>
    <t>83062</t>
  </si>
  <si>
    <t>83064</t>
  </si>
  <si>
    <t>83066</t>
  </si>
  <si>
    <t>83355</t>
  </si>
  <si>
    <t>83490</t>
  </si>
  <si>
    <t>84861</t>
  </si>
  <si>
    <t>84889</t>
  </si>
  <si>
    <t>84864</t>
  </si>
  <si>
    <t>84898</t>
  </si>
  <si>
    <t>84872</t>
  </si>
  <si>
    <t>84899</t>
  </si>
  <si>
    <t>84873</t>
  </si>
  <si>
    <t>84862</t>
  </si>
  <si>
    <t>84865</t>
  </si>
  <si>
    <t>84876</t>
  </si>
  <si>
    <t>84867</t>
  </si>
  <si>
    <t>84870</t>
  </si>
  <si>
    <t>84879</t>
  </si>
  <si>
    <t>84868</t>
  </si>
  <si>
    <t>84880</t>
  </si>
  <si>
    <t>84890</t>
  </si>
  <si>
    <t>84869</t>
  </si>
  <si>
    <t>84888</t>
  </si>
  <si>
    <t>84881</t>
  </si>
  <si>
    <t>84887</t>
  </si>
  <si>
    <t>84885</t>
  </si>
  <si>
    <t>Kaloega</t>
  </si>
  <si>
    <t>84891</t>
  </si>
  <si>
    <t>84886</t>
  </si>
  <si>
    <t>Dubai Nights</t>
  </si>
  <si>
    <t>84893</t>
  </si>
  <si>
    <t>84884</t>
  </si>
  <si>
    <t>84895</t>
  </si>
  <si>
    <t>83313</t>
  </si>
  <si>
    <t>Dahlia Double Delight Duo</t>
  </si>
  <si>
    <t>80087</t>
  </si>
  <si>
    <t>80088</t>
  </si>
  <si>
    <t>80081</t>
  </si>
  <si>
    <t>80082</t>
  </si>
  <si>
    <t>Imense</t>
  </si>
  <si>
    <t>80089</t>
  </si>
  <si>
    <t>80086</t>
  </si>
  <si>
    <t>Salmon Party</t>
  </si>
  <si>
    <t>Flirty</t>
  </si>
  <si>
    <t>Desoto</t>
  </si>
  <si>
    <t>82221</t>
  </si>
  <si>
    <t>Caladium</t>
  </si>
  <si>
    <t>Aaron</t>
  </si>
  <si>
    <t>82021</t>
  </si>
  <si>
    <t>bulk</t>
  </si>
  <si>
    <t>82223</t>
  </si>
  <si>
    <t>Candidum</t>
  </si>
  <si>
    <t>82023</t>
  </si>
  <si>
    <t>82224</t>
  </si>
  <si>
    <t>Carolyn Whorton</t>
  </si>
  <si>
    <t>82024</t>
  </si>
  <si>
    <t>82225</t>
  </si>
  <si>
    <t>Fannie Munson</t>
  </si>
  <si>
    <t>82025</t>
  </si>
  <si>
    <t>82232</t>
  </si>
  <si>
    <t>Florida Cardinal</t>
  </si>
  <si>
    <t>82032</t>
  </si>
  <si>
    <t>82260</t>
  </si>
  <si>
    <t>Frieda Hemple</t>
  </si>
  <si>
    <t>82060</t>
  </si>
  <si>
    <t>82234</t>
  </si>
  <si>
    <t>Kathleen</t>
  </si>
  <si>
    <t>82034</t>
  </si>
  <si>
    <t>82231</t>
  </si>
  <si>
    <t>Red Flash</t>
  </si>
  <si>
    <t>82031</t>
  </si>
  <si>
    <t>82230</t>
  </si>
  <si>
    <t>White Christmas</t>
  </si>
  <si>
    <t>82030</t>
  </si>
  <si>
    <t>80151</t>
  </si>
  <si>
    <t>Colocasia</t>
  </si>
  <si>
    <t>esculenta (Elephant Ears)</t>
  </si>
  <si>
    <t>9/11</t>
  </si>
  <si>
    <t>80153</t>
  </si>
  <si>
    <t>11/13</t>
  </si>
  <si>
    <t>80149</t>
  </si>
  <si>
    <t>15/17</t>
  </si>
  <si>
    <t>80162</t>
  </si>
  <si>
    <t>17/+</t>
  </si>
  <si>
    <t>80171</t>
  </si>
  <si>
    <t>Black Magic</t>
  </si>
  <si>
    <t>80152</t>
  </si>
  <si>
    <t>Alocasia</t>
  </si>
  <si>
    <t>Upright (Odoara)</t>
  </si>
  <si>
    <t>80144</t>
  </si>
  <si>
    <t>80168</t>
  </si>
  <si>
    <t>Hilo Beauty</t>
  </si>
  <si>
    <t>80163</t>
  </si>
  <si>
    <t>plumbea Nigra</t>
  </si>
  <si>
    <t>7/9</t>
  </si>
  <si>
    <t>80172</t>
  </si>
  <si>
    <t>Mojito</t>
  </si>
  <si>
    <t>83040</t>
  </si>
  <si>
    <t>82198</t>
  </si>
  <si>
    <t>Garlic</t>
  </si>
  <si>
    <t>Elephant Garlic</t>
  </si>
  <si>
    <t>Rhubarb</t>
  </si>
  <si>
    <t>Victoria</t>
  </si>
  <si>
    <t>Maliner Kren</t>
  </si>
  <si>
    <t>Onions</t>
  </si>
  <si>
    <t>Shallots Yellow</t>
  </si>
  <si>
    <t>7/12</t>
  </si>
  <si>
    <t>Yellow Onion Stuttgarter</t>
  </si>
  <si>
    <t>12/21</t>
  </si>
  <si>
    <t>Asparagus</t>
  </si>
  <si>
    <t>Mary Washington</t>
  </si>
  <si>
    <t>Red (Comred)</t>
  </si>
  <si>
    <t>White (Snowball)</t>
  </si>
  <si>
    <t>80097</t>
  </si>
  <si>
    <t>83912</t>
  </si>
  <si>
    <t>Potatoes</t>
  </si>
  <si>
    <t>French Fingerling</t>
  </si>
  <si>
    <t>83911</t>
  </si>
  <si>
    <t>Kennebec</t>
  </si>
  <si>
    <t>83913</t>
  </si>
  <si>
    <t>Purple Majesty</t>
  </si>
  <si>
    <t>83925</t>
  </si>
  <si>
    <t>Purple Viking</t>
  </si>
  <si>
    <t>83914</t>
  </si>
  <si>
    <t>Red Pontiac</t>
  </si>
  <si>
    <t>83915</t>
  </si>
  <si>
    <t>Yukon Gold</t>
  </si>
  <si>
    <t>83958</t>
  </si>
  <si>
    <t>Shallots Golden Gourmet</t>
  </si>
  <si>
    <t>83959</t>
  </si>
  <si>
    <t>Shallots Red Sun</t>
  </si>
  <si>
    <t>83936</t>
  </si>
  <si>
    <t>Jersey Knight</t>
  </si>
  <si>
    <t>83935</t>
  </si>
  <si>
    <t>83910</t>
  </si>
  <si>
    <t>Purple Passion</t>
  </si>
  <si>
    <t>83942</t>
  </si>
  <si>
    <t>83937</t>
  </si>
  <si>
    <t>Garlic California Giant</t>
  </si>
  <si>
    <t>83928</t>
  </si>
  <si>
    <t>44610</t>
  </si>
  <si>
    <t>Yellow Onion - Stuttgarter 32LB</t>
  </si>
  <si>
    <t>83929</t>
  </si>
  <si>
    <t>44612</t>
  </si>
  <si>
    <t>White Onion - Snowball 32LB</t>
  </si>
  <si>
    <t>83930</t>
  </si>
  <si>
    <t>44611</t>
  </si>
  <si>
    <t>Red Onion - Comred 32LB</t>
  </si>
  <si>
    <t>83933</t>
  </si>
  <si>
    <t>Super Sweet</t>
  </si>
  <si>
    <t>83932</t>
  </si>
  <si>
    <t>Onion Assortiment - see catalog for content</t>
  </si>
  <si>
    <t>83957</t>
  </si>
  <si>
    <t>Horseradish</t>
  </si>
  <si>
    <t>83924</t>
  </si>
  <si>
    <t>Canadian Red</t>
  </si>
  <si>
    <t>83940</t>
  </si>
  <si>
    <t>83941</t>
  </si>
  <si>
    <t>873100</t>
  </si>
  <si>
    <t>Cactus Assortment</t>
  </si>
  <si>
    <t>2.5"</t>
  </si>
  <si>
    <t>873101</t>
  </si>
  <si>
    <t>Succulent Assortment</t>
  </si>
  <si>
    <t>873102</t>
  </si>
  <si>
    <t>Mimicry Plant</t>
  </si>
  <si>
    <t>873103</t>
  </si>
  <si>
    <t>Echeveria Collection</t>
  </si>
  <si>
    <t>873104</t>
  </si>
  <si>
    <t>Grafted Cactus Assortment</t>
  </si>
  <si>
    <t>873105</t>
  </si>
  <si>
    <t>Jade</t>
  </si>
  <si>
    <t>873106</t>
  </si>
  <si>
    <t>873107</t>
  </si>
  <si>
    <t>873108</t>
  </si>
  <si>
    <t>873109</t>
  </si>
  <si>
    <t>Aloe Collection N/A</t>
  </si>
  <si>
    <t>873110</t>
  </si>
  <si>
    <t>Crested Cactus Collection</t>
  </si>
  <si>
    <t>873111</t>
  </si>
  <si>
    <t>Old Man Cactus Collection</t>
  </si>
  <si>
    <t>873112</t>
  </si>
  <si>
    <t>Monster Cactus Collection</t>
  </si>
  <si>
    <t>873113</t>
  </si>
  <si>
    <t>Cactus &amp; Succelent Collection</t>
  </si>
  <si>
    <t>873114</t>
  </si>
  <si>
    <t>Succulent Hanging Basket</t>
  </si>
  <si>
    <t>* items below can only be shipped via UPS Freight - 22 box minimum (from California) can be combined with items above</t>
  </si>
  <si>
    <t>873116</t>
  </si>
  <si>
    <t>Cactus with Strawflower</t>
  </si>
  <si>
    <t>873117</t>
  </si>
  <si>
    <t>873118</t>
  </si>
  <si>
    <t>Aloe Vera</t>
  </si>
  <si>
    <t>873119</t>
  </si>
  <si>
    <t>Hanging Basket Assortment</t>
  </si>
  <si>
    <t>8"</t>
  </si>
  <si>
    <t>873120</t>
  </si>
  <si>
    <t>Jade Cache</t>
  </si>
  <si>
    <t>Succulent Collections (inside back cover) Full Rack Collections only from Tennessee</t>
  </si>
  <si>
    <t>Display Succulent Collection A</t>
  </si>
  <si>
    <t>2" Succulents</t>
  </si>
  <si>
    <t>2"</t>
  </si>
  <si>
    <t>3.5" Succulents</t>
  </si>
  <si>
    <t>3.5"</t>
  </si>
  <si>
    <t>4" Clay Combos</t>
  </si>
  <si>
    <t>4"</t>
  </si>
  <si>
    <t>6" Clay Combos</t>
  </si>
  <si>
    <t>6"</t>
  </si>
  <si>
    <t>Display Succulent Collection B</t>
  </si>
  <si>
    <t>2" Assorted Succulents</t>
  </si>
  <si>
    <t>2" POT</t>
  </si>
  <si>
    <t>4" Clay Combo</t>
  </si>
  <si>
    <t>4'' POT</t>
  </si>
  <si>
    <t>6' Clay Combo</t>
  </si>
  <si>
    <t>6" POT</t>
  </si>
  <si>
    <t>2.5" POT</t>
  </si>
  <si>
    <t>4.5" POT</t>
  </si>
  <si>
    <t>5' Distressed Cement Combo</t>
  </si>
  <si>
    <t>5" POT</t>
  </si>
  <si>
    <t>84725</t>
  </si>
  <si>
    <t>Melody Harmony</t>
  </si>
  <si>
    <t>80084</t>
  </si>
  <si>
    <t>80083</t>
  </si>
  <si>
    <t>83050</t>
  </si>
  <si>
    <t>80085</t>
  </si>
  <si>
    <t>873137</t>
  </si>
  <si>
    <t>Western Succulent Collection</t>
  </si>
  <si>
    <t>2.5'' Distressed Cement Combo</t>
  </si>
  <si>
    <t>2.5" Ancient Art</t>
  </si>
  <si>
    <t>2.5" Jikka Cylinder</t>
  </si>
  <si>
    <t>6" Whiskey Barrel</t>
  </si>
  <si>
    <t>6" WHISKEY</t>
  </si>
  <si>
    <t>8" Whiskey Barrel</t>
  </si>
  <si>
    <t>8" WHISKEY</t>
  </si>
  <si>
    <t>10" Moroccan Bowl</t>
  </si>
  <si>
    <t>10" BOWL</t>
  </si>
  <si>
    <t>9" Wooden Planter</t>
  </si>
  <si>
    <t>9" PLANTER</t>
  </si>
  <si>
    <t>Rustic Chata</t>
  </si>
  <si>
    <t>Clay Pot</t>
  </si>
  <si>
    <t>Display  Premium Succulent</t>
  </si>
  <si>
    <t>3850 Clearview Ct, Gurnee IL 60031
Phone 847-395-9911   Fax 800-395-9920
sales@devroomen.com   www.devroomen.com</t>
  </si>
  <si>
    <t>83030</t>
  </si>
  <si>
    <t>Simple Starter Collection with rack + poster</t>
  </si>
  <si>
    <t>Store Ready Displays; rack + poster included</t>
  </si>
  <si>
    <t>080106827305</t>
  </si>
  <si>
    <t>080106827817</t>
  </si>
  <si>
    <t>080106827343</t>
  </si>
  <si>
    <t>080106827190</t>
  </si>
  <si>
    <t>080106826841</t>
  </si>
  <si>
    <t>080106827176</t>
  </si>
  <si>
    <t>080106821938</t>
  </si>
  <si>
    <t>080106826896</t>
  </si>
  <si>
    <t>080106827473</t>
  </si>
  <si>
    <t>080106827480</t>
  </si>
  <si>
    <t>080106821945</t>
  </si>
  <si>
    <t>080106826834</t>
  </si>
  <si>
    <t>080106826667</t>
  </si>
  <si>
    <t>080106827800</t>
  </si>
  <si>
    <t>080106829774</t>
  </si>
  <si>
    <t>080106826957</t>
  </si>
  <si>
    <t>080106825615</t>
  </si>
  <si>
    <t>080106825820</t>
  </si>
  <si>
    <t>080106825141</t>
  </si>
  <si>
    <t>080106825608</t>
  </si>
  <si>
    <t>080106829781</t>
  </si>
  <si>
    <t>080106848225</t>
  </si>
  <si>
    <t>080106825592</t>
  </si>
  <si>
    <t>080106825769</t>
  </si>
  <si>
    <t>080106850372</t>
  </si>
  <si>
    <t>080106825790</t>
  </si>
  <si>
    <t>080106825585</t>
  </si>
  <si>
    <t>080106825806</t>
  </si>
  <si>
    <t>080106825677</t>
  </si>
  <si>
    <t>080106825561</t>
  </si>
  <si>
    <t>080106823352</t>
  </si>
  <si>
    <t>080106823376</t>
  </si>
  <si>
    <t>080106828289</t>
  </si>
  <si>
    <t>080106828272</t>
  </si>
  <si>
    <t>080106824038</t>
  </si>
  <si>
    <t>080106822980</t>
  </si>
  <si>
    <t>080106823956</t>
  </si>
  <si>
    <t>080106824557</t>
  </si>
  <si>
    <t>080106824311</t>
  </si>
  <si>
    <t>080106828296</t>
  </si>
  <si>
    <t>080106850433</t>
  </si>
  <si>
    <t>080106826384</t>
  </si>
  <si>
    <t>080106828340</t>
  </si>
  <si>
    <t>080106828364</t>
  </si>
  <si>
    <t>080106828692</t>
  </si>
  <si>
    <t>080106828050</t>
  </si>
  <si>
    <t>080106829873</t>
  </si>
  <si>
    <t>080106829941</t>
  </si>
  <si>
    <t>080106828609</t>
  </si>
  <si>
    <t>080106827466</t>
  </si>
  <si>
    <t>080106429257</t>
  </si>
  <si>
    <t>080106429165</t>
  </si>
  <si>
    <t>080106826759</t>
  </si>
  <si>
    <t>080106827206</t>
  </si>
  <si>
    <t>080106823420</t>
  </si>
  <si>
    <t>080106823048</t>
  </si>
  <si>
    <t>080106828616</t>
  </si>
  <si>
    <t>080106822904</t>
  </si>
  <si>
    <t>080106828678</t>
  </si>
  <si>
    <t>080106821051</t>
  </si>
  <si>
    <t>080106821105</t>
  </si>
  <si>
    <t>080106821068</t>
  </si>
  <si>
    <t>080106821167</t>
  </si>
  <si>
    <t>080106429363</t>
  </si>
  <si>
    <t>080106821907</t>
  </si>
  <si>
    <t>080106822164</t>
  </si>
  <si>
    <t>080106829620</t>
  </si>
  <si>
    <t>080106829613</t>
  </si>
  <si>
    <t>080106829606</t>
  </si>
  <si>
    <t>080106829637</t>
  </si>
  <si>
    <t>080106821891</t>
  </si>
  <si>
    <t>080106834631</t>
  </si>
  <si>
    <t>8711148257059</t>
  </si>
  <si>
    <t>8711148256977</t>
  </si>
  <si>
    <t>8711148257080</t>
  </si>
  <si>
    <t>080106833054</t>
  </si>
  <si>
    <t>080106833283</t>
  </si>
  <si>
    <t>080106833696</t>
  </si>
  <si>
    <t>080106833962</t>
  </si>
  <si>
    <t>080106833672</t>
  </si>
  <si>
    <t>080106833931</t>
  </si>
  <si>
    <t>080106834778</t>
  </si>
  <si>
    <t>080106834730</t>
  </si>
  <si>
    <t>080106833160</t>
  </si>
  <si>
    <t>080106833016</t>
  </si>
  <si>
    <t>080106833061</t>
  </si>
  <si>
    <t>080106833382</t>
  </si>
  <si>
    <t>080106833290</t>
  </si>
  <si>
    <t>080106833153</t>
  </si>
  <si>
    <t>080106830565</t>
  </si>
  <si>
    <t>080106838127</t>
  </si>
  <si>
    <t>080106830855</t>
  </si>
  <si>
    <t>080106838134</t>
  </si>
  <si>
    <t>080106830886</t>
  </si>
  <si>
    <t>080106830718</t>
  </si>
  <si>
    <t>080106830589</t>
  </si>
  <si>
    <t>080106850150</t>
  </si>
  <si>
    <t>080106834914</t>
  </si>
  <si>
    <t>080106833535</t>
  </si>
  <si>
    <t>080106834921</t>
  </si>
  <si>
    <t>080106833573</t>
  </si>
  <si>
    <t>080106833566</t>
  </si>
  <si>
    <t>080106834938</t>
  </si>
  <si>
    <t>080106833542</t>
  </si>
  <si>
    <t>080106833580</t>
  </si>
  <si>
    <t>080106833429</t>
  </si>
  <si>
    <t>080106833207</t>
  </si>
  <si>
    <t>080106834761</t>
  </si>
  <si>
    <t>080106833139</t>
  </si>
  <si>
    <t>080106833627</t>
  </si>
  <si>
    <t>080106850075</t>
  </si>
  <si>
    <t>080106850068</t>
  </si>
  <si>
    <t>080106833658</t>
  </si>
  <si>
    <t>080106834587</t>
  </si>
  <si>
    <t>080106850051</t>
  </si>
  <si>
    <t>080106833436</t>
  </si>
  <si>
    <t>080106833467</t>
  </si>
  <si>
    <t>080106833481</t>
  </si>
  <si>
    <t>080106833955</t>
  </si>
  <si>
    <t>080106833221</t>
  </si>
  <si>
    <t>080106850044</t>
  </si>
  <si>
    <t>080106833214</t>
  </si>
  <si>
    <t>080106833528</t>
  </si>
  <si>
    <t>080106833146</t>
  </si>
  <si>
    <t>080106833344</t>
  </si>
  <si>
    <t>080106833252</t>
  </si>
  <si>
    <t>080106833412</t>
  </si>
  <si>
    <t>080106850105</t>
  </si>
  <si>
    <t>080106850136</t>
  </si>
  <si>
    <t>080106850112</t>
  </si>
  <si>
    <t>080106850143</t>
  </si>
  <si>
    <t>080106850129</t>
  </si>
  <si>
    <t>080106830626</t>
  </si>
  <si>
    <t>080106830640</t>
  </si>
  <si>
    <t>080106830664</t>
  </si>
  <si>
    <t>080106990108</t>
  </si>
  <si>
    <t>080106990078</t>
  </si>
  <si>
    <t>080106990085</t>
  </si>
  <si>
    <t>080106990092</t>
  </si>
  <si>
    <t>080106833559</t>
  </si>
  <si>
    <t>080106834907</t>
  </si>
  <si>
    <t>080106834945</t>
  </si>
  <si>
    <t>080106833603</t>
  </si>
  <si>
    <t>080106823758</t>
  </si>
  <si>
    <t>080106848607</t>
  </si>
  <si>
    <t>080106848638</t>
  </si>
  <si>
    <t>080106848669</t>
  </si>
  <si>
    <t>080106848713</t>
  </si>
  <si>
    <t>080106848775</t>
  </si>
  <si>
    <t>080106848782</t>
  </si>
  <si>
    <t>080106848003</t>
  </si>
  <si>
    <t>080106826513</t>
  </si>
  <si>
    <t>080106850204</t>
  </si>
  <si>
    <t>080106824007</t>
  </si>
  <si>
    <t>080106824274</t>
  </si>
  <si>
    <t>080106824908</t>
  </si>
  <si>
    <t>080106825240</t>
  </si>
  <si>
    <t>080106834617</t>
  </si>
  <si>
    <t>080106825325</t>
  </si>
  <si>
    <t>080106825516</t>
  </si>
  <si>
    <t>080106848614</t>
  </si>
  <si>
    <t>080106848645</t>
  </si>
  <si>
    <t>080106848720</t>
  </si>
  <si>
    <t>080106824243</t>
  </si>
  <si>
    <t>080106848065</t>
  </si>
  <si>
    <t>080106825523</t>
  </si>
  <si>
    <t>080106848072</t>
  </si>
  <si>
    <t>080106848034</t>
  </si>
  <si>
    <t>080106848027</t>
  </si>
  <si>
    <t>080106850228</t>
  </si>
  <si>
    <t>080106848058</t>
  </si>
  <si>
    <t>080106823116</t>
  </si>
  <si>
    <t>080106848096</t>
  </si>
  <si>
    <t>080106848041</t>
  </si>
  <si>
    <t>080106848737</t>
  </si>
  <si>
    <t>080106848621</t>
  </si>
  <si>
    <t>080106822775</t>
  </si>
  <si>
    <t>080106850235</t>
  </si>
  <si>
    <t>080106822799</t>
  </si>
  <si>
    <t>080106848102</t>
  </si>
  <si>
    <t>080106822737</t>
  </si>
  <si>
    <t>080106822782</t>
  </si>
  <si>
    <t>080106822768</t>
  </si>
  <si>
    <t>080106822744</t>
  </si>
  <si>
    <t>080106848119</t>
  </si>
  <si>
    <t>080106822836</t>
  </si>
  <si>
    <t>080106823666</t>
  </si>
  <si>
    <t>080106824373</t>
  </si>
  <si>
    <t>080106804283</t>
  </si>
  <si>
    <t>080106848126</t>
  </si>
  <si>
    <t>080106804238</t>
  </si>
  <si>
    <t>080106804269</t>
  </si>
  <si>
    <t>080106824212</t>
  </si>
  <si>
    <t>080106848652</t>
  </si>
  <si>
    <t>080106848768</t>
  </si>
  <si>
    <t>080106823239</t>
  </si>
  <si>
    <t>080106823789</t>
  </si>
  <si>
    <t>080106850242</t>
  </si>
  <si>
    <t>080106824205</t>
  </si>
  <si>
    <t>080106823741</t>
  </si>
  <si>
    <t>080106824809</t>
  </si>
  <si>
    <t>080106823727</t>
  </si>
  <si>
    <t>080106848133</t>
  </si>
  <si>
    <t>080106823925</t>
  </si>
  <si>
    <t>080106824137</t>
  </si>
  <si>
    <t>080106850259</t>
  </si>
  <si>
    <t>080106848676</t>
  </si>
  <si>
    <t>080106848706</t>
  </si>
  <si>
    <t>080106848799</t>
  </si>
  <si>
    <t>080106848140</t>
  </si>
  <si>
    <t>080106850266</t>
  </si>
  <si>
    <t>080106825394</t>
  </si>
  <si>
    <t>080106825400</t>
  </si>
  <si>
    <t>080106848515</t>
  </si>
  <si>
    <t>080106848577</t>
  </si>
  <si>
    <t>080106848591</t>
  </si>
  <si>
    <t>080106848539</t>
  </si>
  <si>
    <t>080106848553</t>
  </si>
  <si>
    <t>080106848157</t>
  </si>
  <si>
    <t>080106824960</t>
  </si>
  <si>
    <t>080106850549</t>
  </si>
  <si>
    <t>080106824342</t>
  </si>
  <si>
    <t>080106848164</t>
  </si>
  <si>
    <t>080106834969</t>
  </si>
  <si>
    <t>080106835010</t>
  </si>
  <si>
    <t>080106824564</t>
  </si>
  <si>
    <t>080106850297</t>
  </si>
  <si>
    <t>080106824861</t>
  </si>
  <si>
    <t>080106848683</t>
  </si>
  <si>
    <t>080106824045</t>
  </si>
  <si>
    <t>080106825264</t>
  </si>
  <si>
    <t>080106823819</t>
  </si>
  <si>
    <t>080106825455</t>
  </si>
  <si>
    <t>080106848195</t>
  </si>
  <si>
    <t>080106824069</t>
  </si>
  <si>
    <t>080106825424</t>
  </si>
  <si>
    <t>080106825486</t>
  </si>
  <si>
    <t>080106827077</t>
  </si>
  <si>
    <t>080106848805</t>
  </si>
  <si>
    <t>080106826933</t>
  </si>
  <si>
    <t>080106850303</t>
  </si>
  <si>
    <t>080106827008</t>
  </si>
  <si>
    <t>080106848904</t>
  </si>
  <si>
    <t>080106848690</t>
  </si>
  <si>
    <t>080106848881</t>
  </si>
  <si>
    <t>080106829767</t>
  </si>
  <si>
    <t>080106826964</t>
  </si>
  <si>
    <t>080106834495</t>
  </si>
  <si>
    <t>080106848812</t>
  </si>
  <si>
    <t>080106821921</t>
  </si>
  <si>
    <t>080106826766</t>
  </si>
  <si>
    <t>080106826704</t>
  </si>
  <si>
    <t>080106827213</t>
  </si>
  <si>
    <t>080106848874</t>
  </si>
  <si>
    <t>080106826971</t>
  </si>
  <si>
    <t>080106827275</t>
  </si>
  <si>
    <t>080106850327</t>
  </si>
  <si>
    <t>080106848850</t>
  </si>
  <si>
    <t>080106850358</t>
  </si>
  <si>
    <t>080106850341</t>
  </si>
  <si>
    <t>080106848829</t>
  </si>
  <si>
    <t>080106848744</t>
  </si>
  <si>
    <t>080106848928</t>
  </si>
  <si>
    <t>080106840557</t>
  </si>
  <si>
    <t>080106825639</t>
  </si>
  <si>
    <t>080106848218</t>
  </si>
  <si>
    <t>080106840526</t>
  </si>
  <si>
    <t>080106840540</t>
  </si>
  <si>
    <t>080106826469</t>
  </si>
  <si>
    <t>080106825622</t>
  </si>
  <si>
    <t>080106848232</t>
  </si>
  <si>
    <t>080106825653</t>
  </si>
  <si>
    <t>080106850365</t>
  </si>
  <si>
    <t>080106840588</t>
  </si>
  <si>
    <t>080106848836</t>
  </si>
  <si>
    <t>080106826131</t>
  </si>
  <si>
    <t>080106850402</t>
  </si>
  <si>
    <t>080106848256</t>
  </si>
  <si>
    <t>080106826100</t>
  </si>
  <si>
    <t>080106826124</t>
  </si>
  <si>
    <t>080106826032</t>
  </si>
  <si>
    <t>080106826070</t>
  </si>
  <si>
    <t>080106825752</t>
  </si>
  <si>
    <t>080106825745</t>
  </si>
  <si>
    <t>080106825554</t>
  </si>
  <si>
    <t>080106825776</t>
  </si>
  <si>
    <t>080106825707</t>
  </si>
  <si>
    <t>080106825530</t>
  </si>
  <si>
    <t>080106822867</t>
  </si>
  <si>
    <t>080106825721</t>
  </si>
  <si>
    <t>080106825547</t>
  </si>
  <si>
    <t>080106848911</t>
  </si>
  <si>
    <t>080106848416</t>
  </si>
  <si>
    <t>080106848423</t>
  </si>
  <si>
    <t>080106848430</t>
  </si>
  <si>
    <t>080106823086</t>
  </si>
  <si>
    <t>080106848867</t>
  </si>
  <si>
    <t>080106821020</t>
  </si>
  <si>
    <t>080106821013</t>
  </si>
  <si>
    <t>080106821129</t>
  </si>
  <si>
    <t>080106821761</t>
  </si>
  <si>
    <t>080106829804</t>
  </si>
  <si>
    <t>080106829828</t>
  </si>
  <si>
    <t>080106829811</t>
  </si>
  <si>
    <t>080106829835</t>
  </si>
  <si>
    <t>080106829958</t>
  </si>
  <si>
    <t>080106829798</t>
  </si>
  <si>
    <t>080106848447</t>
  </si>
  <si>
    <t>080106848935</t>
  </si>
  <si>
    <t>080106848843</t>
  </si>
  <si>
    <t>080106848454</t>
  </si>
  <si>
    <t>080106829927</t>
  </si>
  <si>
    <t>080106829903</t>
  </si>
  <si>
    <t>080106829897</t>
  </si>
  <si>
    <t>080106829934</t>
  </si>
  <si>
    <t>080106829910</t>
  </si>
  <si>
    <t>080106829743</t>
  </si>
  <si>
    <t>080106829880</t>
  </si>
  <si>
    <t>080106428120</t>
  </si>
  <si>
    <t>080106427918</t>
  </si>
  <si>
    <t>080106428274</t>
  </si>
  <si>
    <t>080106427925</t>
  </si>
  <si>
    <t>080106428083</t>
  </si>
  <si>
    <t>080106828067</t>
  </si>
  <si>
    <t>080106429288</t>
  </si>
  <si>
    <t>080106429271</t>
  </si>
  <si>
    <t>080106429325</t>
  </si>
  <si>
    <t>080106429332</t>
  </si>
  <si>
    <t>080106429349</t>
  </si>
  <si>
    <t>080106429356</t>
  </si>
  <si>
    <t>080106828210</t>
  </si>
  <si>
    <t>080106835041</t>
  </si>
  <si>
    <t>080106828920</t>
  </si>
  <si>
    <t>080106822942</t>
  </si>
  <si>
    <t>080106826308</t>
  </si>
  <si>
    <t>080106850464</t>
  </si>
  <si>
    <t>080106848478</t>
  </si>
  <si>
    <t>080106832224</t>
  </si>
  <si>
    <t>080106848959</t>
  </si>
  <si>
    <t>080106828258</t>
  </si>
  <si>
    <t>080106828463</t>
  </si>
  <si>
    <t>080106828395</t>
  </si>
  <si>
    <t>080106828388</t>
  </si>
  <si>
    <t>080106822218</t>
  </si>
  <si>
    <t>080106822232</t>
  </si>
  <si>
    <t>080106822249</t>
  </si>
  <si>
    <t>080106822256</t>
  </si>
  <si>
    <t>080106822324</t>
  </si>
  <si>
    <t>080106822607</t>
  </si>
  <si>
    <t>080106822348</t>
  </si>
  <si>
    <t>080106822317</t>
  </si>
  <si>
    <t>080106822300</t>
  </si>
  <si>
    <t>080106822911</t>
  </si>
  <si>
    <t>080106433629</t>
  </si>
  <si>
    <t>080106434794</t>
  </si>
  <si>
    <t>080106473267</t>
  </si>
  <si>
    <t>080106473236</t>
  </si>
  <si>
    <t>080106433179</t>
  </si>
  <si>
    <t>080106433353</t>
  </si>
  <si>
    <t>080106839421</t>
  </si>
  <si>
    <t>080106839407</t>
  </si>
  <si>
    <t>080106839575</t>
  </si>
  <si>
    <t>080106839582</t>
  </si>
  <si>
    <t>080106839285</t>
  </si>
  <si>
    <t>080106839353</t>
  </si>
  <si>
    <t>080106839308</t>
  </si>
  <si>
    <t>080106839292</t>
  </si>
  <si>
    <t>080106839124</t>
  </si>
  <si>
    <t>080106839117</t>
  </si>
  <si>
    <t>080106839131</t>
  </si>
  <si>
    <t>080106839254</t>
  </si>
  <si>
    <t>080106839148</t>
  </si>
  <si>
    <t>080106839155</t>
  </si>
  <si>
    <t>080106839599</t>
  </si>
  <si>
    <t>080106839360</t>
  </si>
  <si>
    <t>080106839100</t>
  </si>
  <si>
    <t>080106839377</t>
  </si>
  <si>
    <t>080106839339</t>
  </si>
  <si>
    <t>080106839247</t>
  </si>
  <si>
    <t>092852000147</t>
  </si>
  <si>
    <t>092852019088</t>
  </si>
  <si>
    <t>092852023689</t>
  </si>
  <si>
    <t>092852000888</t>
  </si>
  <si>
    <t>092852002219</t>
  </si>
  <si>
    <t>092852000161</t>
  </si>
  <si>
    <t>092852000659</t>
  </si>
  <si>
    <t>092852000178</t>
  </si>
  <si>
    <t>092852000697</t>
  </si>
  <si>
    <t>092852047623</t>
  </si>
  <si>
    <t>092852050210</t>
  </si>
  <si>
    <t>092852000666</t>
  </si>
  <si>
    <t>092852045261</t>
  </si>
  <si>
    <t>092852038980</t>
  </si>
  <si>
    <t>734173910896</t>
  </si>
  <si>
    <t>734173912364</t>
  </si>
  <si>
    <t>734173921458</t>
  </si>
  <si>
    <t>734173914757</t>
  </si>
  <si>
    <t>734173914993</t>
  </si>
  <si>
    <t>734173914146</t>
  </si>
  <si>
    <t>734173914863</t>
  </si>
  <si>
    <t>734173914856</t>
  </si>
  <si>
    <t>734173911640</t>
  </si>
  <si>
    <t>83941A</t>
  </si>
  <si>
    <t>84897</t>
  </si>
  <si>
    <t>Bordeaux</t>
  </si>
  <si>
    <t>82886</t>
  </si>
  <si>
    <t>Sparaxis</t>
  </si>
  <si>
    <t>080106828869</t>
  </si>
  <si>
    <t>Mary Eveline</t>
  </si>
  <si>
    <t>Plant Now For Summer Flowers (banner)</t>
  </si>
  <si>
    <t>Point of Sale - Banners &amp; Headers page 18 &amp; 19</t>
  </si>
  <si>
    <t>Display Systems page 12-13</t>
  </si>
  <si>
    <t>Collections (Racks included) - Starters Collections page 14</t>
  </si>
  <si>
    <t>Starter Bulbs &amp; Vegetables page 120</t>
  </si>
  <si>
    <t>Beautiful Gladiolus page 15</t>
  </si>
  <si>
    <t>Summer Lilies page 15</t>
  </si>
  <si>
    <r>
      <t xml:space="preserve">Charkov </t>
    </r>
    <r>
      <rPr>
        <b/>
        <i/>
        <sz val="8"/>
        <color theme="1"/>
        <rFont val="Arial"/>
        <family val="2"/>
      </rPr>
      <t>NEW</t>
    </r>
  </si>
  <si>
    <r>
      <t xml:space="preserve">Elvive </t>
    </r>
    <r>
      <rPr>
        <b/>
        <i/>
        <sz val="8"/>
        <color theme="1"/>
        <rFont val="Arial"/>
        <family val="2"/>
      </rPr>
      <t>NEW</t>
    </r>
  </si>
  <si>
    <t>Bees and Butterflies page 16</t>
  </si>
  <si>
    <t>Just love that Fragrance page 16</t>
  </si>
  <si>
    <t>Your Own Tropical Paradise page 17</t>
  </si>
  <si>
    <t>Comosa</t>
  </si>
  <si>
    <t>Ferrarria</t>
  </si>
  <si>
    <t>Crispa</t>
  </si>
  <si>
    <t>Dinner Plate Dahlia page 17</t>
  </si>
  <si>
    <t>Patio City Garden page 25 (also individual available)</t>
  </si>
  <si>
    <t>Perfect Partners page 32</t>
  </si>
  <si>
    <t>Perfect Partners page 36</t>
  </si>
  <si>
    <r>
      <t xml:space="preserve">Summertime Madness </t>
    </r>
    <r>
      <rPr>
        <b/>
        <i/>
        <sz val="8"/>
        <color theme="1"/>
        <rFont val="Arial"/>
        <family val="2"/>
      </rPr>
      <t>NEW</t>
    </r>
  </si>
  <si>
    <r>
      <t xml:space="preserve">Strawberry Swirl </t>
    </r>
    <r>
      <rPr>
        <b/>
        <i/>
        <sz val="8"/>
        <color theme="1"/>
        <rFont val="Arial"/>
        <family val="2"/>
      </rPr>
      <t>NEW</t>
    </r>
  </si>
  <si>
    <t>1</t>
  </si>
  <si>
    <t>Inspiration Blends page 54</t>
  </si>
  <si>
    <t>Display Special Value page 42</t>
  </si>
  <si>
    <t>Patio City Garden page 20-25</t>
  </si>
  <si>
    <t>Red Box Mix</t>
  </si>
  <si>
    <t>White Box Mix</t>
  </si>
  <si>
    <t>Pink Box Mix</t>
  </si>
  <si>
    <t>Inuvik</t>
  </si>
  <si>
    <t>84717</t>
  </si>
  <si>
    <r>
      <t xml:space="preserve">Gallery Art Fair </t>
    </r>
    <r>
      <rPr>
        <b/>
        <i/>
        <sz val="8"/>
        <color theme="1"/>
        <rFont val="Arial"/>
        <family val="2"/>
      </rPr>
      <t>NEW</t>
    </r>
  </si>
  <si>
    <t>Border Garden Boxes page 26-29</t>
  </si>
  <si>
    <t>Shiny Diamonds</t>
  </si>
  <si>
    <r>
      <t xml:space="preserve">Sunny Side Up </t>
    </r>
    <r>
      <rPr>
        <b/>
        <i/>
        <sz val="8"/>
        <color theme="1"/>
        <rFont val="Arial"/>
        <family val="2"/>
      </rPr>
      <t>NEW</t>
    </r>
  </si>
  <si>
    <r>
      <t xml:space="preserve">Orange Army </t>
    </r>
    <r>
      <rPr>
        <b/>
        <i/>
        <sz val="8"/>
        <color theme="1"/>
        <rFont val="Arial"/>
        <family val="2"/>
      </rPr>
      <t>NEW</t>
    </r>
  </si>
  <si>
    <t>83292</t>
  </si>
  <si>
    <t>83291</t>
  </si>
  <si>
    <t>83290</t>
  </si>
  <si>
    <t>Giant Trumpets</t>
  </si>
  <si>
    <r>
      <t>Olympic Stars</t>
    </r>
    <r>
      <rPr>
        <i/>
        <sz val="8"/>
        <color theme="1"/>
        <rFont val="Arial"/>
        <family val="2"/>
      </rPr>
      <t xml:space="preserve"> </t>
    </r>
  </si>
  <si>
    <t>83293</t>
  </si>
  <si>
    <t>Silk Satin</t>
  </si>
  <si>
    <t>Sunglasses Advised</t>
  </si>
  <si>
    <t>83295</t>
  </si>
  <si>
    <t>83294</t>
  </si>
  <si>
    <r>
      <t xml:space="preserve">Flower Tower </t>
    </r>
    <r>
      <rPr>
        <b/>
        <i/>
        <sz val="8"/>
        <color theme="1"/>
        <rFont val="Arial"/>
        <family val="2"/>
      </rPr>
      <t>NEW</t>
    </r>
  </si>
  <si>
    <r>
      <t xml:space="preserve">Glimpse of Love </t>
    </r>
    <r>
      <rPr>
        <b/>
        <i/>
        <sz val="8"/>
        <color theme="1"/>
        <rFont val="Arial"/>
        <family val="2"/>
      </rPr>
      <t>NEW</t>
    </r>
  </si>
  <si>
    <t>Next Level</t>
  </si>
  <si>
    <t>Perfect Partner Gifts page 39</t>
  </si>
  <si>
    <t>Perfect Partners page 30-38</t>
  </si>
  <si>
    <t>Perfect Partners page 30-38 (continued)</t>
  </si>
  <si>
    <t>Special Value Packs page 40-43</t>
  </si>
  <si>
    <t>Star Mixed</t>
  </si>
  <si>
    <t>Dahlia Pink Mixed</t>
  </si>
  <si>
    <t>Dahlia Red Mixed</t>
  </si>
  <si>
    <r>
      <t xml:space="preserve">Dahlia Cactus Mixed </t>
    </r>
    <r>
      <rPr>
        <b/>
        <sz val="8"/>
        <color theme="1"/>
        <rFont val="Arial"/>
        <family val="2"/>
      </rPr>
      <t>NEW</t>
    </r>
  </si>
  <si>
    <t>83814</t>
  </si>
  <si>
    <t>Mammoth Bulk page 44-51</t>
  </si>
  <si>
    <t>83696</t>
  </si>
  <si>
    <r>
      <t xml:space="preserve">Saundersiae </t>
    </r>
    <r>
      <rPr>
        <b/>
        <i/>
        <sz val="8"/>
        <color theme="1"/>
        <rFont val="Arial"/>
        <family val="2"/>
      </rPr>
      <t>NEW</t>
    </r>
  </si>
  <si>
    <t>Inspiration Blends page 52-55</t>
  </si>
  <si>
    <t>Pastel Blend</t>
  </si>
  <si>
    <t>Metamorfic Blend</t>
  </si>
  <si>
    <t>Bees and Butterflies page 56-59</t>
  </si>
  <si>
    <t>Dinner Plate Dahlias page 68-71</t>
  </si>
  <si>
    <t>Fimbriata Dahlias page 72-73</t>
  </si>
  <si>
    <t>Patio Dinner Plate Dahlias page 74</t>
  </si>
  <si>
    <t>Golden Emblem</t>
  </si>
  <si>
    <t>Creme de Cognac</t>
  </si>
  <si>
    <t>Crazy Love</t>
  </si>
  <si>
    <t>Strawberry Cream</t>
  </si>
  <si>
    <t>Tyrell</t>
  </si>
  <si>
    <t>Creme Silence</t>
  </si>
  <si>
    <r>
      <t xml:space="preserve">Tangerine Sorbet </t>
    </r>
    <r>
      <rPr>
        <b/>
        <i/>
        <sz val="8"/>
        <color theme="1"/>
        <rFont val="Arial"/>
        <family val="2"/>
      </rPr>
      <t>NEW</t>
    </r>
  </si>
  <si>
    <r>
      <t xml:space="preserve">Short Track </t>
    </r>
    <r>
      <rPr>
        <b/>
        <i/>
        <sz val="8"/>
        <color theme="1"/>
        <rFont val="Arial"/>
        <family val="2"/>
      </rPr>
      <t>NEW</t>
    </r>
  </si>
  <si>
    <r>
      <t xml:space="preserve">Arbatax </t>
    </r>
    <r>
      <rPr>
        <b/>
        <i/>
        <sz val="8"/>
        <color theme="1"/>
        <rFont val="Arial"/>
        <family val="2"/>
      </rPr>
      <t>NEW</t>
    </r>
  </si>
  <si>
    <t>84928</t>
  </si>
  <si>
    <t>84929</t>
  </si>
  <si>
    <r>
      <t xml:space="preserve">Anne Marie </t>
    </r>
    <r>
      <rPr>
        <b/>
        <i/>
        <sz val="8"/>
        <color theme="1"/>
        <rFont val="Arial"/>
        <family val="2"/>
      </rPr>
      <t>NEW</t>
    </r>
  </si>
  <si>
    <t>84930</t>
  </si>
  <si>
    <r>
      <t xml:space="preserve">Jowey Gipsy </t>
    </r>
    <r>
      <rPr>
        <b/>
        <i/>
        <sz val="8"/>
        <color theme="1"/>
        <rFont val="Arial"/>
        <family val="2"/>
      </rPr>
      <t>NEW</t>
    </r>
  </si>
  <si>
    <r>
      <t xml:space="preserve">Cloudy Sky </t>
    </r>
    <r>
      <rPr>
        <b/>
        <i/>
        <sz val="8"/>
        <color theme="1"/>
        <rFont val="Arial"/>
        <family val="2"/>
      </rPr>
      <t>NEW</t>
    </r>
  </si>
  <si>
    <r>
      <t xml:space="preserve">Lady Kate </t>
    </r>
    <r>
      <rPr>
        <b/>
        <i/>
        <sz val="8"/>
        <color theme="1"/>
        <rFont val="Arial"/>
        <family val="2"/>
      </rPr>
      <t>NEW</t>
    </r>
  </si>
  <si>
    <t>84932</t>
  </si>
  <si>
    <t>84931</t>
  </si>
  <si>
    <r>
      <t xml:space="preserve">Gallery Art Deco </t>
    </r>
    <r>
      <rPr>
        <b/>
        <i/>
        <sz val="8"/>
        <color theme="1"/>
        <rFont val="Arial"/>
        <family val="2"/>
      </rPr>
      <t>NEW</t>
    </r>
  </si>
  <si>
    <t>84933</t>
  </si>
  <si>
    <t>Myth</t>
  </si>
  <si>
    <t>Show 'n Tell</t>
  </si>
  <si>
    <t>Almand's Joy</t>
  </si>
  <si>
    <r>
      <t xml:space="preserve">Holland Festival </t>
    </r>
    <r>
      <rPr>
        <b/>
        <i/>
        <sz val="8"/>
        <color theme="1"/>
        <rFont val="Arial"/>
        <family val="2"/>
      </rPr>
      <t>NEW</t>
    </r>
  </si>
  <si>
    <r>
      <t xml:space="preserve">Holand Festival </t>
    </r>
    <r>
      <rPr>
        <b/>
        <i/>
        <sz val="8"/>
        <color theme="1"/>
        <rFont val="Arial"/>
        <family val="2"/>
      </rPr>
      <t>NEW</t>
    </r>
  </si>
  <si>
    <t>84934</t>
  </si>
  <si>
    <t>84994</t>
  </si>
  <si>
    <r>
      <t xml:space="preserve">Labyrinth TwoTone </t>
    </r>
    <r>
      <rPr>
        <b/>
        <i/>
        <sz val="8"/>
        <color theme="1"/>
        <rFont val="Arial"/>
        <family val="2"/>
      </rPr>
      <t>NEW</t>
    </r>
  </si>
  <si>
    <t>84935</t>
  </si>
  <si>
    <t>84995</t>
  </si>
  <si>
    <r>
      <t xml:space="preserve">Akita </t>
    </r>
    <r>
      <rPr>
        <b/>
        <i/>
        <sz val="8"/>
        <color theme="1"/>
        <rFont val="Arial"/>
        <family val="2"/>
      </rPr>
      <t>NEW</t>
    </r>
  </si>
  <si>
    <t>84936</t>
  </si>
  <si>
    <t>84996</t>
  </si>
  <si>
    <t xml:space="preserve">Sassafras </t>
  </si>
  <si>
    <r>
      <t xml:space="preserve">Black Touch </t>
    </r>
    <r>
      <rPr>
        <b/>
        <i/>
        <sz val="8"/>
        <color theme="1"/>
        <rFont val="Arial"/>
        <family val="2"/>
      </rPr>
      <t>NEW</t>
    </r>
  </si>
  <si>
    <r>
      <t xml:space="preserve">Noel </t>
    </r>
    <r>
      <rPr>
        <b/>
        <i/>
        <sz val="8"/>
        <color theme="1"/>
        <rFont val="Arial"/>
        <family val="2"/>
      </rPr>
      <t>NEW</t>
    </r>
  </si>
  <si>
    <r>
      <t xml:space="preserve">Lindsay Michelle </t>
    </r>
    <r>
      <rPr>
        <b/>
        <i/>
        <sz val="8"/>
        <color theme="1"/>
        <rFont val="Arial"/>
        <family val="2"/>
      </rPr>
      <t>NEW</t>
    </r>
  </si>
  <si>
    <t>84941</t>
  </si>
  <si>
    <t>84940</t>
  </si>
  <si>
    <t>84942</t>
  </si>
  <si>
    <r>
      <t xml:space="preserve">Melody Dora </t>
    </r>
    <r>
      <rPr>
        <b/>
        <i/>
        <sz val="8"/>
        <color theme="1"/>
        <rFont val="Arial"/>
        <family val="2"/>
      </rPr>
      <t>NEW</t>
    </r>
  </si>
  <si>
    <t>84937</t>
  </si>
  <si>
    <t>84997</t>
  </si>
  <si>
    <t>84938</t>
  </si>
  <si>
    <t>84998</t>
  </si>
  <si>
    <r>
      <t xml:space="preserve">Karma Sangria  ® </t>
    </r>
    <r>
      <rPr>
        <b/>
        <i/>
        <sz val="8"/>
        <color theme="1"/>
        <rFont val="Arial"/>
        <family val="2"/>
      </rPr>
      <t>NEW</t>
    </r>
  </si>
  <si>
    <t>84944</t>
  </si>
  <si>
    <t>Orange Turmoil</t>
  </si>
  <si>
    <t>Winesome</t>
  </si>
  <si>
    <t>84939</t>
  </si>
  <si>
    <r>
      <t xml:space="preserve">Hollyhill Spider Woman </t>
    </r>
    <r>
      <rPr>
        <b/>
        <i/>
        <sz val="8"/>
        <color theme="1"/>
        <rFont val="Arial"/>
        <family val="2"/>
      </rPr>
      <t>NEW</t>
    </r>
  </si>
  <si>
    <t>Mexican Star</t>
  </si>
  <si>
    <t>Destiny's Teacher</t>
  </si>
  <si>
    <t>Verrone's Obsidan</t>
  </si>
  <si>
    <t>Karma Dahlias page 75</t>
  </si>
  <si>
    <t>Mignon Dahlias page 76-77</t>
  </si>
  <si>
    <t>Border GoGo Dahlias page 78</t>
  </si>
  <si>
    <t>Powder Puff Dahlias page 79</t>
  </si>
  <si>
    <t>84945</t>
  </si>
  <si>
    <r>
      <t xml:space="preserve">Bon Odori </t>
    </r>
    <r>
      <rPr>
        <b/>
        <i/>
        <sz val="8"/>
        <color theme="1"/>
        <rFont val="Arial"/>
        <family val="2"/>
      </rPr>
      <t>NEW</t>
    </r>
  </si>
  <si>
    <t>84946</t>
  </si>
  <si>
    <r>
      <t xml:space="preserve">Meteorite </t>
    </r>
    <r>
      <rPr>
        <b/>
        <i/>
        <sz val="8"/>
        <color theme="1"/>
        <rFont val="Arial"/>
        <family val="2"/>
      </rPr>
      <t>NEW</t>
    </r>
  </si>
  <si>
    <t>84947</t>
  </si>
  <si>
    <r>
      <t xml:space="preserve">Neon Flair </t>
    </r>
    <r>
      <rPr>
        <b/>
        <i/>
        <sz val="8"/>
        <color theme="1"/>
        <rFont val="Arial"/>
        <family val="2"/>
      </rPr>
      <t>NEW</t>
    </r>
  </si>
  <si>
    <t>Jowey Joshua</t>
  </si>
  <si>
    <r>
      <t xml:space="preserve">Ilse </t>
    </r>
    <r>
      <rPr>
        <b/>
        <i/>
        <sz val="8"/>
        <color theme="1"/>
        <rFont val="Arial"/>
        <family val="2"/>
      </rPr>
      <t xml:space="preserve">NEW </t>
    </r>
  </si>
  <si>
    <t>84948</t>
  </si>
  <si>
    <r>
      <t xml:space="preserve">Kasasagi </t>
    </r>
    <r>
      <rPr>
        <b/>
        <i/>
        <sz val="8"/>
        <color theme="1"/>
        <rFont val="Arial"/>
        <family val="2"/>
      </rPr>
      <t>NEW</t>
    </r>
  </si>
  <si>
    <t>84949</t>
  </si>
  <si>
    <r>
      <t xml:space="preserve">Trendy Nicosia </t>
    </r>
    <r>
      <rPr>
        <b/>
        <i/>
        <sz val="8"/>
        <color theme="1"/>
        <rFont val="Arial"/>
        <family val="2"/>
      </rPr>
      <t>NEW</t>
    </r>
  </si>
  <si>
    <t>Trendy Santo Domingo</t>
  </si>
  <si>
    <t>84970</t>
  </si>
  <si>
    <t>84971</t>
  </si>
  <si>
    <r>
      <t xml:space="preserve">Netty's Pride </t>
    </r>
    <r>
      <rPr>
        <b/>
        <i/>
        <sz val="8"/>
        <color theme="1"/>
        <rFont val="Arial"/>
        <family val="2"/>
      </rPr>
      <t xml:space="preserve">NEW </t>
    </r>
  </si>
  <si>
    <t>84972</t>
  </si>
  <si>
    <r>
      <t xml:space="preserve">Easy Fantasy </t>
    </r>
    <r>
      <rPr>
        <b/>
        <i/>
        <sz val="8"/>
        <color theme="1"/>
        <rFont val="Arial"/>
        <family val="2"/>
      </rPr>
      <t>NEW</t>
    </r>
  </si>
  <si>
    <t>Dark Leaf Dahlias page 80-81</t>
  </si>
  <si>
    <t>Giant Ball Dahlias page 82</t>
  </si>
  <si>
    <t>PomPon Dahlias page 83</t>
  </si>
  <si>
    <t>Asiatic Lilies page 84-85</t>
  </si>
  <si>
    <t>Oriental Lilies page 86-87</t>
  </si>
  <si>
    <t>Double Oriental Lilies page 88</t>
  </si>
  <si>
    <t>Hocus Pocus</t>
  </si>
  <si>
    <t xml:space="preserve">Salmon Pary </t>
  </si>
  <si>
    <t>Tiger Lilies page 89</t>
  </si>
  <si>
    <t>Lilies Like a Tree page 90</t>
  </si>
  <si>
    <t>Specialty Lilies page 91</t>
  </si>
  <si>
    <t>Large Flowering Gladiolus page 92-95</t>
  </si>
  <si>
    <t>Olympic Torch</t>
  </si>
  <si>
    <t>84973</t>
  </si>
  <si>
    <r>
      <t xml:space="preserve">Eastern Moon </t>
    </r>
    <r>
      <rPr>
        <b/>
        <i/>
        <sz val="8"/>
        <color theme="1"/>
        <rFont val="Arial"/>
        <family val="2"/>
      </rPr>
      <t>NEW</t>
    </r>
  </si>
  <si>
    <t>Large Flowering Gladiolus page 92-95 (continued)</t>
  </si>
  <si>
    <t>Quepo</t>
  </si>
  <si>
    <t>84919</t>
  </si>
  <si>
    <r>
      <t xml:space="preserve">Big Girl </t>
    </r>
    <r>
      <rPr>
        <b/>
        <i/>
        <sz val="8"/>
        <color theme="1"/>
        <rFont val="Arial"/>
        <family val="2"/>
      </rPr>
      <t xml:space="preserve">NEW </t>
    </r>
  </si>
  <si>
    <t>84920</t>
  </si>
  <si>
    <r>
      <t xml:space="preserve">Guinea </t>
    </r>
    <r>
      <rPr>
        <b/>
        <i/>
        <sz val="8"/>
        <color theme="1"/>
        <rFont val="Arial"/>
        <family val="2"/>
      </rPr>
      <t>NEW</t>
    </r>
  </si>
  <si>
    <r>
      <t xml:space="preserve">Amber Mistique </t>
    </r>
    <r>
      <rPr>
        <b/>
        <i/>
        <sz val="8"/>
        <color theme="1"/>
        <rFont val="Arial"/>
        <family val="2"/>
      </rPr>
      <t>NEW</t>
    </r>
  </si>
  <si>
    <t>84921</t>
  </si>
  <si>
    <t>84922</t>
  </si>
  <si>
    <t>84915</t>
  </si>
  <si>
    <r>
      <t xml:space="preserve">Petsjora </t>
    </r>
    <r>
      <rPr>
        <b/>
        <i/>
        <sz val="8"/>
        <color theme="1"/>
        <rFont val="Arial"/>
        <family val="2"/>
      </rPr>
      <t>NEW</t>
    </r>
  </si>
  <si>
    <t>84916</t>
  </si>
  <si>
    <t>84917</t>
  </si>
  <si>
    <r>
      <t xml:space="preserve">Tula </t>
    </r>
    <r>
      <rPr>
        <b/>
        <i/>
        <sz val="8"/>
        <color theme="1"/>
        <rFont val="Arial"/>
        <family val="2"/>
      </rPr>
      <t>NEW</t>
    </r>
  </si>
  <si>
    <t>84918</t>
  </si>
  <si>
    <r>
      <t xml:space="preserve">Doubna </t>
    </r>
    <r>
      <rPr>
        <b/>
        <i/>
        <sz val="8"/>
        <color theme="1"/>
        <rFont val="Arial"/>
        <family val="2"/>
      </rPr>
      <t>NEW</t>
    </r>
  </si>
  <si>
    <t>Empire</t>
  </si>
  <si>
    <t>Parrot Gladiolus page 96-97</t>
  </si>
  <si>
    <t>Glamini Gladiolus page 98-99</t>
  </si>
  <si>
    <t>Cannas page 100-101</t>
  </si>
  <si>
    <t>Calla Lilies page 102-103</t>
  </si>
  <si>
    <t>84974</t>
  </si>
  <si>
    <r>
      <t xml:space="preserve">Picotee Sunburst </t>
    </r>
    <r>
      <rPr>
        <b/>
        <i/>
        <sz val="8"/>
        <color theme="1"/>
        <rFont val="Arial"/>
        <family val="2"/>
      </rPr>
      <t xml:space="preserve">NEW </t>
    </r>
  </si>
  <si>
    <t>84975</t>
  </si>
  <si>
    <t>Double Begonias page 104</t>
  </si>
  <si>
    <t>Crispa Begonias page 105</t>
  </si>
  <si>
    <t>Pendula Begonias page 106</t>
  </si>
  <si>
    <t>Fragrant Begonias page 107</t>
  </si>
  <si>
    <t>Anemones page 108</t>
  </si>
  <si>
    <t>Crocosmia page 109</t>
  </si>
  <si>
    <t>Ranunculus page 110</t>
  </si>
  <si>
    <t>Little Treasures page 111-116</t>
  </si>
  <si>
    <t>42808</t>
  </si>
  <si>
    <r>
      <t xml:space="preserve">Peony Red/White </t>
    </r>
    <r>
      <rPr>
        <b/>
        <i/>
        <sz val="8"/>
        <color theme="1"/>
        <rFont val="Arial"/>
        <family val="2"/>
      </rPr>
      <t>NEW</t>
    </r>
  </si>
  <si>
    <t>46592</t>
  </si>
  <si>
    <t>Little Treasures page 111-116 (continued)</t>
  </si>
  <si>
    <t>84976</t>
  </si>
  <si>
    <r>
      <t xml:space="preserve">Glut </t>
    </r>
    <r>
      <rPr>
        <b/>
        <i/>
        <sz val="8"/>
        <color theme="1"/>
        <rFont val="Arial"/>
        <family val="2"/>
      </rPr>
      <t>NEW</t>
    </r>
  </si>
  <si>
    <t>84977</t>
  </si>
  <si>
    <r>
      <t xml:space="preserve">White Gloria </t>
    </r>
    <r>
      <rPr>
        <b/>
        <i/>
        <sz val="8"/>
        <color theme="1"/>
        <rFont val="Arial"/>
        <family val="2"/>
      </rPr>
      <t>NEW</t>
    </r>
  </si>
  <si>
    <t>84978</t>
  </si>
  <si>
    <r>
      <t xml:space="preserve">Europa </t>
    </r>
    <r>
      <rPr>
        <b/>
        <i/>
        <sz val="8"/>
        <color theme="1"/>
        <rFont val="Arial"/>
        <family val="2"/>
      </rPr>
      <t>NEW</t>
    </r>
  </si>
  <si>
    <t>84923</t>
  </si>
  <si>
    <r>
      <t xml:space="preserve">Comosa </t>
    </r>
    <r>
      <rPr>
        <b/>
        <i/>
        <sz val="8"/>
        <color theme="1"/>
        <rFont val="Arial"/>
        <family val="2"/>
      </rPr>
      <t>NEW</t>
    </r>
  </si>
  <si>
    <t>84924</t>
  </si>
  <si>
    <r>
      <t xml:space="preserve">Bicolor </t>
    </r>
    <r>
      <rPr>
        <b/>
        <i/>
        <sz val="8"/>
        <color theme="1"/>
        <rFont val="Arial"/>
        <family val="2"/>
      </rPr>
      <t>NEW</t>
    </r>
  </si>
  <si>
    <t>84925</t>
  </si>
  <si>
    <t>Ferraria</t>
  </si>
  <si>
    <r>
      <t xml:space="preserve">Crispa </t>
    </r>
    <r>
      <rPr>
        <b/>
        <i/>
        <sz val="8"/>
        <color theme="1"/>
        <rFont val="Arial"/>
        <family val="2"/>
      </rPr>
      <t xml:space="preserve">NEW </t>
    </r>
  </si>
  <si>
    <t>84979</t>
  </si>
  <si>
    <t>84980</t>
  </si>
  <si>
    <t>84981</t>
  </si>
  <si>
    <t>84982</t>
  </si>
  <si>
    <r>
      <t xml:space="preserve">Alertie </t>
    </r>
    <r>
      <rPr>
        <b/>
        <i/>
        <sz val="8"/>
        <color theme="1"/>
        <rFont val="Arial"/>
        <family val="2"/>
      </rPr>
      <t>NEW</t>
    </r>
  </si>
  <si>
    <r>
      <t xml:space="preserve">Miss America </t>
    </r>
    <r>
      <rPr>
        <b/>
        <i/>
        <sz val="8"/>
        <color theme="1"/>
        <rFont val="Arial"/>
        <family val="2"/>
      </rPr>
      <t>NEW</t>
    </r>
  </si>
  <si>
    <r>
      <t xml:space="preserve">Kansas </t>
    </r>
    <r>
      <rPr>
        <b/>
        <i/>
        <sz val="8"/>
        <color theme="1"/>
        <rFont val="Arial"/>
        <family val="2"/>
      </rPr>
      <t>NEW</t>
    </r>
  </si>
  <si>
    <r>
      <t xml:space="preserve">Triangularis </t>
    </r>
    <r>
      <rPr>
        <b/>
        <i/>
        <sz val="8"/>
        <color theme="1"/>
        <rFont val="Arial"/>
        <family val="2"/>
      </rPr>
      <t>NEW</t>
    </r>
  </si>
  <si>
    <t>Helenium</t>
  </si>
  <si>
    <t>84983</t>
  </si>
  <si>
    <t>84984</t>
  </si>
  <si>
    <t>84985</t>
  </si>
  <si>
    <r>
      <t xml:space="preserve">Rubinzwerg </t>
    </r>
    <r>
      <rPr>
        <b/>
        <i/>
        <sz val="8"/>
        <color theme="1"/>
        <rFont val="Arial"/>
        <family val="2"/>
      </rPr>
      <t>NEW</t>
    </r>
  </si>
  <si>
    <r>
      <t xml:space="preserve">Waltraut </t>
    </r>
    <r>
      <rPr>
        <b/>
        <i/>
        <sz val="8"/>
        <color theme="1"/>
        <rFont val="Arial"/>
        <family val="2"/>
      </rPr>
      <t>NEW</t>
    </r>
  </si>
  <si>
    <r>
      <t xml:space="preserve">Kanaria </t>
    </r>
    <r>
      <rPr>
        <b/>
        <i/>
        <sz val="8"/>
        <color theme="1"/>
        <rFont val="Arial"/>
        <family val="2"/>
      </rPr>
      <t>NEW</t>
    </r>
  </si>
  <si>
    <t>84986</t>
  </si>
  <si>
    <r>
      <t xml:space="preserve">Robinetta </t>
    </r>
    <r>
      <rPr>
        <b/>
        <i/>
        <sz val="8"/>
        <color theme="1"/>
        <rFont val="Arial"/>
        <family val="2"/>
      </rPr>
      <t>NEW</t>
    </r>
  </si>
  <si>
    <t>Rudy</t>
  </si>
  <si>
    <t>Queen Fabiola</t>
  </si>
  <si>
    <t>Yellow Emperor</t>
  </si>
  <si>
    <t>Gemini</t>
  </si>
  <si>
    <t>Rose Emperor</t>
  </si>
  <si>
    <t>Caladium page 118</t>
  </si>
  <si>
    <t>Elephant Ears (bulk) page 119</t>
  </si>
  <si>
    <t>Cacti &amp; Succulents Page 124</t>
  </si>
  <si>
    <t>Seed Potatoes page 121</t>
  </si>
  <si>
    <t>Vegetables page 120-123</t>
  </si>
  <si>
    <t>Lovely Day</t>
  </si>
  <si>
    <t>83296</t>
  </si>
  <si>
    <t xml:space="preserve">  First Possible Delivery around 02/01/2023</t>
  </si>
  <si>
    <t xml:space="preserve">  First Possible Delivery around 02/15/2023</t>
  </si>
  <si>
    <t>Cactus/Succulent Rack</t>
  </si>
  <si>
    <t>2" Cactus Trios</t>
  </si>
  <si>
    <t>2" Pot</t>
  </si>
  <si>
    <t>4.5" Cactus Assorted</t>
  </si>
  <si>
    <t>Display Basic Rack</t>
  </si>
  <si>
    <t>84701</t>
  </si>
  <si>
    <t>Abbevile's Pride</t>
  </si>
  <si>
    <t>84943</t>
  </si>
  <si>
    <t>Parrot Mixed</t>
  </si>
  <si>
    <t>3.5" Assorted Succulents</t>
  </si>
  <si>
    <t>3.5" POT</t>
  </si>
  <si>
    <t>2.5' Distressed Cement Combo</t>
  </si>
  <si>
    <t>4.5' Distressed Cement Combo</t>
  </si>
  <si>
    <t>873133</t>
  </si>
  <si>
    <t>873132</t>
  </si>
  <si>
    <t>873131</t>
  </si>
  <si>
    <t>873126</t>
  </si>
  <si>
    <t>873140</t>
  </si>
  <si>
    <t>84883</t>
  </si>
  <si>
    <t>Citrus  Collections  Full Rack Collections  See Flyer</t>
  </si>
  <si>
    <t>83967008</t>
  </si>
  <si>
    <t>83967005</t>
  </si>
  <si>
    <t>Citrus Rack 36 Citrus +</t>
  </si>
  <si>
    <t xml:space="preserve">Citrus Rack 72 Citrus +  </t>
  </si>
  <si>
    <t xml:space="preserve">       UPS </t>
  </si>
  <si>
    <t xml:space="preserve">    Freight             Pickup</t>
  </si>
  <si>
    <t>Begonia Pastel Garden</t>
  </si>
  <si>
    <t>85019</t>
  </si>
  <si>
    <t>Creme de Cassis</t>
  </si>
  <si>
    <t>080106850198</t>
  </si>
  <si>
    <t>83967009</t>
  </si>
  <si>
    <t>83967002</t>
  </si>
  <si>
    <t>Citrus Rack 27 1 Gallon</t>
  </si>
  <si>
    <t>Citrus Rack 63 1 Gallon</t>
  </si>
  <si>
    <t>83967003</t>
  </si>
  <si>
    <t>83967004</t>
  </si>
  <si>
    <t>All Citrus Rack 36</t>
  </si>
  <si>
    <t>All Citrus Rack 72</t>
  </si>
  <si>
    <t>080106849338</t>
  </si>
  <si>
    <t>080106849796</t>
  </si>
  <si>
    <t>080106849161</t>
  </si>
  <si>
    <t>080106849222</t>
  </si>
  <si>
    <t>080106849239</t>
  </si>
  <si>
    <t>080106849253</t>
  </si>
  <si>
    <t>080106832965</t>
  </si>
  <si>
    <t>080106832927</t>
  </si>
  <si>
    <t>8711148234005</t>
  </si>
  <si>
    <t>8711148256939</t>
  </si>
  <si>
    <t>080106832903</t>
  </si>
  <si>
    <t>080106832910</t>
  </si>
  <si>
    <t>080106832934</t>
  </si>
  <si>
    <t>080106832941</t>
  </si>
  <si>
    <t>080106832958</t>
  </si>
  <si>
    <t>080106838141</t>
  </si>
  <si>
    <t>080106836963</t>
  </si>
  <si>
    <t>080106849390</t>
  </si>
  <si>
    <t>080106849260</t>
  </si>
  <si>
    <t>080106849277</t>
  </si>
  <si>
    <t>080106849284</t>
  </si>
  <si>
    <t>080106849291</t>
  </si>
  <si>
    <t>080106849307</t>
  </si>
  <si>
    <t>080106849321</t>
  </si>
  <si>
    <t>080106849345</t>
  </si>
  <si>
    <t>080106849352</t>
  </si>
  <si>
    <t>080106849369</t>
  </si>
  <si>
    <t>080106849413</t>
  </si>
  <si>
    <t>080106849406</t>
  </si>
  <si>
    <t>080106849420</t>
  </si>
  <si>
    <t>080106849376</t>
  </si>
  <si>
    <t>080106849383</t>
  </si>
  <si>
    <t>080106849444</t>
  </si>
  <si>
    <t>080106849451</t>
  </si>
  <si>
    <t>080106849468</t>
  </si>
  <si>
    <t>080106849475</t>
  </si>
  <si>
    <t>080106849482</t>
  </si>
  <si>
    <t>080106849499</t>
  </si>
  <si>
    <t>080106849703</t>
  </si>
  <si>
    <t>080106849710</t>
  </si>
  <si>
    <t>080106849727</t>
  </si>
  <si>
    <t>080106849734</t>
  </si>
  <si>
    <t>080106849192</t>
  </si>
  <si>
    <t>080106849208</t>
  </si>
  <si>
    <t>080106849215</t>
  </si>
  <si>
    <t>080106849154</t>
  </si>
  <si>
    <t>080106849178</t>
  </si>
  <si>
    <t>080106849185</t>
  </si>
  <si>
    <t>080106849741</t>
  </si>
  <si>
    <t>080106849758</t>
  </si>
  <si>
    <t>080106465927</t>
  </si>
  <si>
    <t>080106849765</t>
  </si>
  <si>
    <t>080106849772</t>
  </si>
  <si>
    <t>080106849789</t>
  </si>
  <si>
    <t>080106849246</t>
  </si>
  <si>
    <t>080106849802</t>
  </si>
  <si>
    <t>080106849819</t>
  </si>
  <si>
    <t>080106849826</t>
  </si>
  <si>
    <t>080106849833</t>
  </si>
  <si>
    <t>080106849840</t>
  </si>
  <si>
    <t>080106849857</t>
  </si>
  <si>
    <t>080106849864</t>
  </si>
  <si>
    <t>Yes                            No</t>
  </si>
  <si>
    <t>Core Program - Cactus Dahlias page 61-63</t>
  </si>
  <si>
    <t>Decorative Dahlias page 64-67</t>
  </si>
  <si>
    <t>Pinelands Princess</t>
  </si>
  <si>
    <t xml:space="preserve">Alauna Clair Obscur </t>
  </si>
  <si>
    <r>
      <t xml:space="preserve">Karma Amora </t>
    </r>
    <r>
      <rPr>
        <b/>
        <i/>
        <sz val="8"/>
        <color theme="1"/>
        <rFont val="Arial"/>
        <family val="2"/>
      </rPr>
      <t>NEW</t>
    </r>
  </si>
  <si>
    <t>Stracciatella Events</t>
  </si>
  <si>
    <t>Dinner Plate Red</t>
  </si>
  <si>
    <t>Dinner Plate White-Pink</t>
  </si>
  <si>
    <t>Dinner Plate White</t>
  </si>
  <si>
    <t>Dinner Plate Yellow</t>
  </si>
  <si>
    <r>
      <t xml:space="preserve">Dinner Plate Apricot </t>
    </r>
    <r>
      <rPr>
        <b/>
        <i/>
        <sz val="8"/>
        <color theme="1"/>
        <rFont val="Arial"/>
        <family val="2"/>
      </rPr>
      <t>NEW</t>
    </r>
  </si>
  <si>
    <t>\</t>
  </si>
  <si>
    <t xml:space="preserve">Zeba </t>
  </si>
  <si>
    <t>42812</t>
  </si>
  <si>
    <t>Mixed</t>
  </si>
  <si>
    <r>
      <t xml:space="preserve">Vegetable Assortment - see catalog </t>
    </r>
    <r>
      <rPr>
        <i/>
        <sz val="8"/>
        <color theme="1"/>
        <rFont val="Arial"/>
        <family val="2"/>
      </rPr>
      <t>page 122 (without rack)</t>
    </r>
  </si>
  <si>
    <t>Display Vegetables page 120</t>
  </si>
  <si>
    <t>2x vegetable assortement - see catalog page 120 (with rack)</t>
  </si>
  <si>
    <t>White Perfection</t>
  </si>
  <si>
    <t>333000055441</t>
  </si>
  <si>
    <t>Single Mixed</t>
  </si>
  <si>
    <t>Double Orange Wonder</t>
  </si>
  <si>
    <t>Double Mixed</t>
  </si>
  <si>
    <t>333000055317</t>
  </si>
  <si>
    <t>42916</t>
  </si>
  <si>
    <t>333000055611</t>
  </si>
  <si>
    <t>42919</t>
  </si>
  <si>
    <t>333000055316</t>
  </si>
  <si>
    <t>42925</t>
  </si>
  <si>
    <r>
      <rPr>
        <b/>
        <sz val="12"/>
        <rFont val="Arial"/>
        <family val="2"/>
      </rPr>
      <t xml:space="preserve">Make sure to order in time to guarantee full program availability!
</t>
    </r>
    <r>
      <rPr>
        <sz val="8"/>
        <color indexed="8"/>
        <rFont val="Arial"/>
        <family val="2"/>
      </rPr>
      <t xml:space="preserve">
</t>
    </r>
    <r>
      <rPr>
        <b/>
        <sz val="12"/>
        <color indexed="8"/>
        <rFont val="Arial"/>
        <family val="2"/>
      </rPr>
      <t>Order by</t>
    </r>
    <r>
      <rPr>
        <b/>
        <sz val="12"/>
        <color rgb="FFFF0000"/>
        <rFont val="Arial"/>
        <family val="2"/>
      </rPr>
      <t xml:space="preserve"> November 23th 2022!</t>
    </r>
    <r>
      <rPr>
        <sz val="8"/>
        <rFont val="Arial"/>
        <family val="2"/>
      </rPr>
      <t xml:space="preserve">
For full program availability we advise you to place your order before this date. After this date we are unable to guarantee full program availability. After this date we maintain a stock in our US distribution center. A sold out list and availability list with current inventory can then be found on: </t>
    </r>
    <r>
      <rPr>
        <b/>
        <sz val="8"/>
        <rFont val="Arial"/>
        <family val="2"/>
      </rPr>
      <t>www.devroomen.com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</si>
</sst>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30" x14ac:knownFonts="1">
    <font>
      <sz val="11"/>
      <color theme="1"/>
      <name val="Calibri"/>
      <family val="2"/>
      <scheme val="minor"/>
    </font>
    <font>
      <sz val="10"/>
      <name val="Arial"/>
      <family val="2"/>
    </font>
    <font>
      <b/>
      <sz val="8"/>
      <name val="Arial"/>
      <family val="2"/>
    </font>
    <font>
      <sz val="8"/>
      <name val="Calibri"/>
      <family val="2"/>
      <scheme val="minor"/>
    </font>
    <font>
      <b/>
      <i/>
      <sz val="22"/>
      <name val="Arial"/>
      <family val="2"/>
    </font>
    <font>
      <i/>
      <sz val="22"/>
      <name val="Arial"/>
      <family val="2"/>
    </font>
    <font>
      <sz val="8"/>
      <name val="Arial"/>
      <family val="2"/>
    </font>
    <font>
      <sz val="9"/>
      <name val="Arial"/>
      <family val="2"/>
    </font>
    <font>
      <b/>
      <sz val="9"/>
      <name val="Arial"/>
      <family val="2"/>
    </font>
    <font>
      <b/>
      <sz val="10"/>
      <name val="Arial"/>
      <family val="2"/>
    </font>
    <font>
      <sz val="7"/>
      <name val="Arial"/>
      <family val="2"/>
    </font>
    <font>
      <sz val="9"/>
      <color theme="0"/>
      <name val="Arial"/>
      <family val="2"/>
    </font>
    <font>
      <sz val="22"/>
      <name val="Arial"/>
      <family val="2"/>
    </font>
    <font>
      <b/>
      <sz val="12"/>
      <name val="Arial"/>
      <family val="2"/>
    </font>
    <font>
      <sz val="8"/>
      <color indexed="8"/>
      <name val="Arial"/>
      <family val="2"/>
    </font>
    <font>
      <b/>
      <sz val="12"/>
      <color indexed="8"/>
      <name val="Arial"/>
      <family val="2"/>
    </font>
    <font>
      <b/>
      <sz val="9"/>
      <color rgb="FFFF0000"/>
      <name val="Arial"/>
      <family val="2"/>
    </font>
    <font>
      <b/>
      <sz val="12"/>
      <color rgb="FFFF0000"/>
      <name val="Arial"/>
      <family val="2"/>
    </font>
    <font>
      <sz val="8"/>
      <color theme="1"/>
      <name val="Arial"/>
      <family val="2"/>
    </font>
    <font>
      <sz val="8"/>
      <color rgb="FFFF0000"/>
      <name val="Arial"/>
      <family val="2"/>
    </font>
    <font>
      <b/>
      <sz val="8"/>
      <color theme="1"/>
      <name val="Arial"/>
      <family val="2"/>
    </font>
    <font>
      <i/>
      <sz val="8"/>
      <color theme="1"/>
      <name val="Arial"/>
      <family val="2"/>
    </font>
    <font>
      <b/>
      <sz val="11"/>
      <color theme="0"/>
      <name val="Calibri"/>
      <family val="2"/>
      <scheme val="minor"/>
    </font>
    <font>
      <b/>
      <sz val="11"/>
      <name val="Calibri"/>
      <family val="2"/>
      <scheme val="minor"/>
    </font>
    <font>
      <sz val="10"/>
      <color theme="1"/>
      <name val="Arial"/>
      <family val="2"/>
    </font>
    <font>
      <b/>
      <sz val="8"/>
      <color theme="1"/>
      <name val="Calibri"/>
      <family val="2"/>
      <scheme val="minor"/>
    </font>
    <font>
      <sz val="8"/>
      <color theme="1"/>
      <name val="Calibri"/>
      <family val="2"/>
      <scheme val="minor"/>
    </font>
    <font>
      <b/>
      <i/>
      <sz val="8"/>
      <color theme="1"/>
      <name val="Arial"/>
      <family val="2"/>
    </font>
    <font>
      <sz val="11"/>
      <color rgb="FF9C0006"/>
      <name val="Calibri"/>
      <family val="2"/>
      <scheme val="minor"/>
    </font>
    <font>
      <b/>
      <sz val="8"/>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A5A5A5"/>
      </patternFill>
    </fill>
    <fill>
      <patternFill patternType="solid">
        <fgColor theme="0" tint="-0.14996795556505021"/>
        <bgColor indexed="64"/>
      </patternFill>
    </fill>
    <fill>
      <patternFill patternType="solid">
        <fgColor indexed="9"/>
        <bgColor indexed="64"/>
      </patternFill>
    </fill>
    <fill>
      <patternFill patternType="solid">
        <fgColor rgb="FFFFC7CE"/>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22" fillId="4" borderId="11" applyNumberFormat="0" applyAlignment="0" applyProtection="0"/>
    <xf numFmtId="0" fontId="28" fillId="7" borderId="0" applyNumberFormat="0" applyBorder="0" applyAlignment="0" applyProtection="0"/>
  </cellStyleXfs>
  <cellXfs count="213">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2" fontId="0" fillId="0" borderId="0" xfId="0" applyNumberFormat="1" applyAlignment="1">
      <alignment horizontal="center"/>
    </xf>
    <xf numFmtId="1" fontId="0" fillId="0" borderId="0" xfId="0" applyNumberFormat="1" applyAlignment="1">
      <alignment horizontal="center"/>
    </xf>
    <xf numFmtId="0" fontId="0" fillId="3" borderId="0" xfId="0" applyFill="1"/>
    <xf numFmtId="49" fontId="4" fillId="3" borderId="0" xfId="0" applyNumberFormat="1" applyFont="1" applyFill="1" applyAlignment="1">
      <alignment vertical="center"/>
    </xf>
    <xf numFmtId="49" fontId="5" fillId="3" borderId="0" xfId="0" applyNumberFormat="1" applyFont="1" applyFill="1" applyAlignment="1">
      <alignment vertical="center"/>
    </xf>
    <xf numFmtId="49" fontId="6" fillId="3" borderId="0" xfId="0" applyNumberFormat="1" applyFont="1" applyFill="1" applyAlignment="1">
      <alignment horizontal="center" wrapText="1"/>
    </xf>
    <xf numFmtId="0" fontId="7" fillId="3" borderId="0" xfId="0" applyFont="1" applyFill="1"/>
    <xf numFmtId="0" fontId="6" fillId="0" borderId="0" xfId="0" applyFont="1"/>
    <xf numFmtId="49" fontId="7" fillId="3" borderId="0" xfId="0" applyNumberFormat="1" applyFont="1" applyFill="1"/>
    <xf numFmtId="49" fontId="6" fillId="3" borderId="0" xfId="0" applyNumberFormat="1" applyFont="1" applyFill="1" applyAlignment="1">
      <alignment horizontal="center"/>
    </xf>
    <xf numFmtId="49" fontId="7" fillId="3" borderId="0" xfId="0" applyNumberFormat="1" applyFont="1" applyFill="1" applyAlignment="1">
      <alignment horizontal="left"/>
    </xf>
    <xf numFmtId="49" fontId="7" fillId="3" borderId="0" xfId="0" applyNumberFormat="1" applyFont="1" applyFill="1" applyAlignment="1">
      <alignment horizontal="left" wrapText="1"/>
    </xf>
    <xf numFmtId="49" fontId="7" fillId="3" borderId="0" xfId="0" applyNumberFormat="1" applyFont="1" applyFill="1" applyAlignment="1">
      <alignment horizontal="center"/>
    </xf>
    <xf numFmtId="49" fontId="9" fillId="3" borderId="0" xfId="0" applyNumberFormat="1" applyFont="1" applyFill="1" applyAlignment="1">
      <alignment horizontal="left" vertical="top"/>
    </xf>
    <xf numFmtId="49" fontId="11" fillId="3" borderId="0" xfId="0" applyNumberFormat="1" applyFont="1" applyFill="1"/>
    <xf numFmtId="0" fontId="6" fillId="0" borderId="0" xfId="0" applyFont="1" applyAlignment="1">
      <alignment horizontal="center"/>
    </xf>
    <xf numFmtId="49" fontId="8" fillId="3" borderId="0" xfId="0" applyNumberFormat="1" applyFont="1" applyFill="1" applyAlignment="1">
      <alignment horizontal="left" vertical="top" wrapText="1"/>
    </xf>
    <xf numFmtId="49" fontId="8" fillId="3" borderId="0" xfId="0" applyNumberFormat="1" applyFont="1" applyFill="1"/>
    <xf numFmtId="49" fontId="6" fillId="3" borderId="0" xfId="0" applyNumberFormat="1" applyFont="1" applyFill="1"/>
    <xf numFmtId="49" fontId="8" fillId="3" borderId="0" xfId="0" applyNumberFormat="1" applyFont="1" applyFill="1" applyBorder="1" applyAlignment="1">
      <alignment horizontal="center" vertical="center" wrapText="1"/>
    </xf>
    <xf numFmtId="0" fontId="18" fillId="0" borderId="0" xfId="0" applyFont="1"/>
    <xf numFmtId="49"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1" xfId="0" applyFont="1" applyBorder="1" applyAlignment="1">
      <alignment vertical="center"/>
    </xf>
    <xf numFmtId="1" fontId="12" fillId="3" borderId="0" xfId="0" applyNumberFormat="1" applyFont="1" applyFill="1" applyBorder="1" applyAlignment="1">
      <alignment vertical="center"/>
    </xf>
    <xf numFmtId="49" fontId="7" fillId="3" borderId="10" xfId="0" applyNumberFormat="1" applyFont="1" applyFill="1" applyBorder="1" applyAlignment="1">
      <alignment horizontal="center"/>
    </xf>
    <xf numFmtId="49" fontId="9" fillId="3" borderId="0" xfId="0" applyNumberFormat="1" applyFont="1" applyFill="1" applyBorder="1" applyAlignment="1">
      <alignment horizontal="left" vertical="top"/>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18" fillId="0" borderId="1" xfId="0" applyFont="1" applyBorder="1" applyAlignment="1">
      <alignment horizontal="center"/>
    </xf>
    <xf numFmtId="49" fontId="7" fillId="3" borderId="0" xfId="0" applyNumberFormat="1" applyFont="1" applyFill="1" applyBorder="1"/>
    <xf numFmtId="49" fontId="7" fillId="3" borderId="7" xfId="0" applyNumberFormat="1" applyFont="1" applyFill="1" applyBorder="1"/>
    <xf numFmtId="49" fontId="18" fillId="0" borderId="1" xfId="0" quotePrefix="1" applyNumberFormat="1" applyFont="1" applyBorder="1" applyAlignment="1">
      <alignment horizontal="center" vertical="center"/>
    </xf>
    <xf numFmtId="49" fontId="6" fillId="0" borderId="1" xfId="0" applyNumberFormat="1" applyFont="1" applyFill="1" applyBorder="1" applyAlignment="1">
      <alignment horizontal="center" vertical="center"/>
    </xf>
    <xf numFmtId="49" fontId="18"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8" fillId="0" borderId="1" xfId="0" applyFont="1" applyFill="1" applyBorder="1" applyAlignment="1">
      <alignment vertical="center"/>
    </xf>
    <xf numFmtId="0" fontId="18" fillId="0" borderId="0" xfId="0" applyFont="1" applyFill="1" applyAlignment="1">
      <alignment vertical="center"/>
    </xf>
    <xf numFmtId="49" fontId="7" fillId="3" borderId="0" xfId="0" applyNumberFormat="1" applyFont="1" applyFill="1" applyAlignment="1">
      <alignment horizontal="center"/>
    </xf>
    <xf numFmtId="49" fontId="8" fillId="3" borderId="0" xfId="0" applyNumberFormat="1" applyFont="1" applyFill="1" applyBorder="1" applyAlignment="1">
      <alignment horizontal="center" vertical="center" wrapText="1"/>
    </xf>
    <xf numFmtId="0" fontId="6" fillId="0" borderId="1" xfId="0" applyFont="1" applyBorder="1" applyAlignment="1">
      <alignment vertical="center"/>
    </xf>
    <xf numFmtId="0" fontId="19" fillId="0" borderId="1" xfId="0" applyFont="1" applyFill="1" applyBorder="1" applyAlignment="1">
      <alignment horizontal="center" vertical="center"/>
    </xf>
    <xf numFmtId="49" fontId="18" fillId="0" borderId="1" xfId="0" applyNumberFormat="1" applyFont="1" applyBorder="1"/>
    <xf numFmtId="49" fontId="18" fillId="0" borderId="1" xfId="0" applyNumberFormat="1" applyFont="1" applyBorder="1" applyAlignment="1">
      <alignment horizontal="center"/>
    </xf>
    <xf numFmtId="0" fontId="18" fillId="0" borderId="1" xfId="0" applyFont="1" applyBorder="1"/>
    <xf numFmtId="1" fontId="18" fillId="0" borderId="1" xfId="0" applyNumberFormat="1" applyFont="1" applyBorder="1" applyAlignment="1">
      <alignment horizontal="center"/>
    </xf>
    <xf numFmtId="49" fontId="18" fillId="0" borderId="1" xfId="0" applyNumberFormat="1" applyFont="1" applyFill="1" applyBorder="1"/>
    <xf numFmtId="49" fontId="0" fillId="0" borderId="1" xfId="0" applyNumberFormat="1" applyBorder="1" applyAlignment="1">
      <alignment horizontal="center"/>
    </xf>
    <xf numFmtId="164" fontId="18" fillId="0" borderId="1" xfId="0" applyNumberFormat="1" applyFont="1" applyBorder="1" applyAlignment="1">
      <alignment horizontal="center"/>
    </xf>
    <xf numFmtId="0" fontId="6" fillId="0" borderId="1" xfId="0" applyFont="1" applyBorder="1" applyAlignment="1">
      <alignment horizontal="left" vertical="center"/>
    </xf>
    <xf numFmtId="164" fontId="6" fillId="0" borderId="1" xfId="0" applyNumberFormat="1" applyFont="1" applyBorder="1" applyAlignment="1">
      <alignment vertical="center"/>
    </xf>
    <xf numFmtId="164" fontId="6" fillId="0" borderId="1" xfId="0" applyNumberFormat="1" applyFont="1" applyFill="1" applyBorder="1" applyAlignment="1">
      <alignment horizontal="center" vertical="center"/>
    </xf>
    <xf numFmtId="164" fontId="6" fillId="0" borderId="1" xfId="0" applyNumberFormat="1" applyFont="1" applyBorder="1" applyAlignment="1">
      <alignment horizontal="center" vertical="center"/>
    </xf>
    <xf numFmtId="164" fontId="18" fillId="0" borderId="1" xfId="0" applyNumberFormat="1" applyFont="1" applyBorder="1" applyAlignment="1">
      <alignment horizontal="center" vertical="center"/>
    </xf>
    <xf numFmtId="164" fontId="18" fillId="0" borderId="1" xfId="0" applyNumberFormat="1" applyFont="1" applyFill="1" applyBorder="1" applyAlignment="1">
      <alignment horizontal="center" vertical="center"/>
    </xf>
    <xf numFmtId="49" fontId="24" fillId="0" borderId="1" xfId="0" applyNumberFormat="1" applyFont="1" applyBorder="1"/>
    <xf numFmtId="49" fontId="20" fillId="5" borderId="1" xfId="0" applyNumberFormat="1" applyFont="1" applyFill="1" applyBorder="1" applyAlignment="1">
      <alignment horizontal="center"/>
    </xf>
    <xf numFmtId="0" fontId="20" fillId="5" borderId="1" xfId="0" applyFont="1" applyFill="1" applyBorder="1"/>
    <xf numFmtId="164" fontId="0" fillId="0" borderId="0" xfId="0" applyNumberFormat="1"/>
    <xf numFmtId="164" fontId="18" fillId="0" borderId="0" xfId="0" applyNumberFormat="1" applyFont="1" applyAlignment="1">
      <alignment vertical="center"/>
    </xf>
    <xf numFmtId="0" fontId="20" fillId="5" borderId="1" xfId="0" applyFont="1" applyFill="1" applyBorder="1" applyAlignment="1">
      <alignment horizontal="center"/>
    </xf>
    <xf numFmtId="164" fontId="26" fillId="0" borderId="1" xfId="0" applyNumberFormat="1" applyFont="1" applyBorder="1"/>
    <xf numFmtId="164" fontId="28" fillId="8" borderId="0" xfId="3" applyNumberFormat="1" applyFill="1"/>
    <xf numFmtId="49" fontId="18" fillId="2" borderId="1" xfId="0" applyNumberFormat="1" applyFont="1" applyFill="1" applyBorder="1" applyAlignment="1">
      <alignment vertical="center"/>
    </xf>
    <xf numFmtId="49" fontId="20" fillId="0" borderId="1" xfId="0" applyNumberFormat="1" applyFont="1" applyBorder="1" applyAlignment="1">
      <alignment vertical="center"/>
    </xf>
    <xf numFmtId="49" fontId="20" fillId="0" borderId="1" xfId="0" applyNumberFormat="1" applyFont="1" applyFill="1" applyBorder="1" applyAlignment="1">
      <alignment horizontal="center" vertical="center"/>
    </xf>
    <xf numFmtId="0" fontId="20" fillId="0" borderId="1" xfId="0" applyFont="1" applyBorder="1" applyAlignment="1">
      <alignment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2" fontId="20"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0" fontId="2" fillId="0" borderId="1" xfId="1" applyFont="1" applyBorder="1" applyAlignment="1">
      <alignment horizontal="center" wrapText="1"/>
    </xf>
    <xf numFmtId="49" fontId="2" fillId="0" borderId="1" xfId="1" applyNumberFormat="1" applyFont="1" applyBorder="1" applyAlignment="1">
      <alignment horizontal="center" wrapText="1"/>
    </xf>
    <xf numFmtId="0" fontId="2" fillId="0" borderId="1" xfId="1" applyFont="1" applyBorder="1" applyAlignment="1">
      <alignment wrapText="1"/>
    </xf>
    <xf numFmtId="2" fontId="2" fillId="0" borderId="1" xfId="1" applyNumberFormat="1" applyFont="1" applyBorder="1" applyAlignment="1">
      <alignment horizontal="center" wrapText="1"/>
    </xf>
    <xf numFmtId="43" fontId="2" fillId="0" borderId="1" xfId="1" applyNumberFormat="1" applyFont="1" applyBorder="1" applyAlignment="1">
      <alignment horizontal="center" vertical="center" wrapText="1"/>
    </xf>
    <xf numFmtId="1" fontId="2" fillId="0" borderId="1" xfId="1" applyNumberFormat="1" applyFont="1" applyBorder="1" applyAlignment="1">
      <alignment horizontal="center" wrapText="1"/>
    </xf>
    <xf numFmtId="0" fontId="2" fillId="2" borderId="1" xfId="1" applyFont="1" applyFill="1" applyBorder="1" applyAlignment="1">
      <alignment horizontal="center" vertical="center"/>
    </xf>
    <xf numFmtId="49" fontId="2" fillId="2" borderId="1" xfId="1" applyNumberFormat="1" applyFont="1" applyFill="1" applyBorder="1" applyAlignment="1">
      <alignment horizontal="center" vertical="center"/>
    </xf>
    <xf numFmtId="0" fontId="2" fillId="2" borderId="1" xfId="1" applyFont="1" applyFill="1" applyBorder="1" applyAlignment="1">
      <alignment vertical="center"/>
    </xf>
    <xf numFmtId="2" fontId="2" fillId="2" borderId="1" xfId="1" applyNumberFormat="1" applyFont="1" applyFill="1" applyBorder="1" applyAlignment="1">
      <alignment horizontal="center" vertical="center"/>
    </xf>
    <xf numFmtId="43" fontId="2" fillId="2" borderId="1" xfId="1"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49" fontId="18" fillId="0" borderId="1" xfId="0" applyNumberFormat="1" applyFont="1" applyBorder="1" applyAlignment="1">
      <alignment vertical="center"/>
    </xf>
    <xf numFmtId="1" fontId="18" fillId="0" borderId="1" xfId="0" applyNumberFormat="1" applyFont="1" applyFill="1" applyBorder="1" applyAlignment="1">
      <alignment horizontal="center" vertical="center"/>
    </xf>
    <xf numFmtId="49" fontId="6" fillId="0" borderId="1" xfId="0" applyNumberFormat="1" applyFont="1" applyBorder="1" applyAlignment="1">
      <alignment vertical="center"/>
    </xf>
    <xf numFmtId="1" fontId="6" fillId="0" borderId="1" xfId="0" applyNumberFormat="1" applyFont="1" applyFill="1" applyBorder="1" applyAlignment="1">
      <alignment horizontal="center" vertical="center"/>
    </xf>
    <xf numFmtId="164" fontId="2" fillId="2" borderId="1" xfId="1" applyNumberFormat="1" applyFont="1" applyFill="1" applyBorder="1" applyAlignment="1">
      <alignment horizontal="center" vertical="center"/>
    </xf>
    <xf numFmtId="49" fontId="19" fillId="0" borderId="1" xfId="0" applyNumberFormat="1" applyFont="1" applyBorder="1" applyAlignment="1">
      <alignment vertical="center"/>
    </xf>
    <xf numFmtId="1" fontId="19" fillId="0" borderId="1" xfId="0" applyNumberFormat="1" applyFont="1" applyFill="1" applyBorder="1" applyAlignment="1">
      <alignment horizontal="center" vertical="center"/>
    </xf>
    <xf numFmtId="4" fontId="2" fillId="2" borderId="1" xfId="1" applyNumberFormat="1" applyFont="1" applyFill="1" applyBorder="1" applyAlignment="1">
      <alignment horizontal="center" vertical="center"/>
    </xf>
    <xf numFmtId="1" fontId="18" fillId="0" borderId="1" xfId="0" applyNumberFormat="1" applyFont="1" applyBorder="1" applyAlignment="1">
      <alignment horizontal="center" vertical="center"/>
    </xf>
    <xf numFmtId="49" fontId="20" fillId="0" borderId="1" xfId="0" applyNumberFormat="1" applyFont="1" applyBorder="1" applyAlignment="1">
      <alignment horizontal="center"/>
    </xf>
    <xf numFmtId="0" fontId="20" fillId="0" borderId="1" xfId="0" applyFont="1" applyBorder="1"/>
    <xf numFmtId="0" fontId="20" fillId="0" borderId="1" xfId="0" applyFont="1" applyBorder="1" applyAlignment="1">
      <alignment horizontal="center"/>
    </xf>
    <xf numFmtId="164" fontId="20" fillId="0" borderId="1" xfId="0" applyNumberFormat="1" applyFont="1" applyBorder="1" applyAlignment="1">
      <alignment horizontal="center"/>
    </xf>
    <xf numFmtId="0" fontId="2" fillId="3" borderId="1" xfId="1" applyFont="1" applyFill="1" applyBorder="1" applyAlignment="1">
      <alignment horizontal="center" vertical="center"/>
    </xf>
    <xf numFmtId="49" fontId="2" fillId="3" borderId="1" xfId="1" applyNumberFormat="1" applyFont="1" applyFill="1" applyBorder="1" applyAlignment="1">
      <alignment horizontal="center" vertical="center"/>
    </xf>
    <xf numFmtId="0" fontId="2" fillId="3" borderId="1" xfId="1" applyFont="1" applyFill="1" applyBorder="1" applyAlignment="1">
      <alignment vertical="center"/>
    </xf>
    <xf numFmtId="2" fontId="2" fillId="3"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4" fontId="20"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49" fontId="18" fillId="0" borderId="1" xfId="0" applyNumberFormat="1" applyFont="1" applyFill="1" applyBorder="1" applyAlignment="1">
      <alignment vertical="center"/>
    </xf>
    <xf numFmtId="49" fontId="20" fillId="5" borderId="1" xfId="0" applyNumberFormat="1" applyFont="1" applyFill="1" applyBorder="1"/>
    <xf numFmtId="2" fontId="20" fillId="5" borderId="1" xfId="0" applyNumberFormat="1" applyFont="1" applyFill="1" applyBorder="1" applyAlignment="1">
      <alignment horizontal="center"/>
    </xf>
    <xf numFmtId="49" fontId="20" fillId="2" borderId="1" xfId="0" applyNumberFormat="1" applyFont="1" applyFill="1" applyBorder="1"/>
    <xf numFmtId="49" fontId="20" fillId="2" borderId="1" xfId="0" applyNumberFormat="1" applyFont="1" applyFill="1" applyBorder="1" applyAlignment="1">
      <alignment horizontal="center"/>
    </xf>
    <xf numFmtId="0" fontId="20" fillId="2" borderId="1" xfId="0" applyFont="1" applyFill="1" applyBorder="1"/>
    <xf numFmtId="0" fontId="20" fillId="2" borderId="1" xfId="0" applyFont="1" applyFill="1" applyBorder="1" applyAlignment="1">
      <alignment horizontal="center"/>
    </xf>
    <xf numFmtId="164" fontId="20" fillId="2" borderId="1" xfId="0" applyNumberFormat="1" applyFont="1" applyFill="1" applyBorder="1" applyAlignment="1">
      <alignment horizontal="center"/>
    </xf>
    <xf numFmtId="49" fontId="18" fillId="5" borderId="1" xfId="0" applyNumberFormat="1" applyFont="1" applyFill="1" applyBorder="1"/>
    <xf numFmtId="49" fontId="18" fillId="5" borderId="1" xfId="0" applyNumberFormat="1" applyFont="1" applyFill="1" applyBorder="1" applyAlignment="1">
      <alignment horizontal="center"/>
    </xf>
    <xf numFmtId="0" fontId="18" fillId="5" borderId="1" xfId="0" applyFont="1" applyFill="1" applyBorder="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49" fontId="18" fillId="5" borderId="1" xfId="0" applyNumberFormat="1" applyFont="1" applyFill="1" applyBorder="1" applyAlignment="1">
      <alignment horizontal="left"/>
    </xf>
    <xf numFmtId="0" fontId="18" fillId="5" borderId="1" xfId="0" applyFont="1" applyFill="1" applyBorder="1" applyAlignment="1">
      <alignment horizontal="left"/>
    </xf>
    <xf numFmtId="164" fontId="18" fillId="5" borderId="1" xfId="0" applyNumberFormat="1" applyFont="1" applyFill="1" applyBorder="1" applyAlignment="1">
      <alignment horizontal="left"/>
    </xf>
    <xf numFmtId="0" fontId="20" fillId="2" borderId="1" xfId="0" applyFont="1" applyFill="1" applyBorder="1" applyAlignment="1">
      <alignment horizontal="left"/>
    </xf>
    <xf numFmtId="164" fontId="2" fillId="0" borderId="1" xfId="0" applyNumberFormat="1" applyFont="1" applyBorder="1" applyAlignment="1">
      <alignment horizontal="center"/>
    </xf>
    <xf numFmtId="164" fontId="28" fillId="3" borderId="0" xfId="3" applyNumberFormat="1" applyFill="1"/>
    <xf numFmtId="0" fontId="6" fillId="3" borderId="0" xfId="0" applyFont="1" applyFill="1"/>
    <xf numFmtId="0" fontId="18" fillId="3" borderId="0" xfId="0" applyFont="1" applyFill="1"/>
    <xf numFmtId="0" fontId="18" fillId="3" borderId="0" xfId="0" applyFont="1" applyFill="1" applyAlignment="1">
      <alignment vertical="center"/>
    </xf>
    <xf numFmtId="0" fontId="6" fillId="3" borderId="0" xfId="0" applyFont="1" applyFill="1" applyAlignment="1">
      <alignment vertical="center"/>
    </xf>
    <xf numFmtId="0" fontId="19" fillId="3" borderId="0" xfId="0" applyFont="1" applyFill="1" applyAlignment="1">
      <alignment vertical="center"/>
    </xf>
    <xf numFmtId="164" fontId="18" fillId="3" borderId="0" xfId="0" applyNumberFormat="1" applyFont="1" applyFill="1" applyAlignment="1">
      <alignment vertical="center"/>
    </xf>
    <xf numFmtId="164" fontId="0" fillId="3" borderId="0" xfId="0" applyNumberFormat="1" applyFill="1"/>
    <xf numFmtId="0" fontId="20" fillId="2" borderId="12" xfId="0" applyFont="1" applyFill="1" applyBorder="1" applyAlignment="1">
      <alignment horizontal="left"/>
    </xf>
    <xf numFmtId="49" fontId="18" fillId="0" borderId="13" xfId="0" applyNumberFormat="1" applyFont="1" applyBorder="1" applyAlignment="1">
      <alignment horizontal="center"/>
    </xf>
    <xf numFmtId="0" fontId="18" fillId="0" borderId="1" xfId="0" applyFont="1" applyBorder="1" applyAlignment="1">
      <alignment vertical="center"/>
    </xf>
    <xf numFmtId="0" fontId="18" fillId="0" borderId="1" xfId="0" applyFont="1" applyBorder="1" applyAlignment="1">
      <alignment vertical="center"/>
    </xf>
    <xf numFmtId="49" fontId="20" fillId="3" borderId="1" xfId="0" applyNumberFormat="1" applyFont="1" applyFill="1" applyBorder="1"/>
    <xf numFmtId="49" fontId="20" fillId="3" borderId="1" xfId="0" applyNumberFormat="1" applyFont="1" applyFill="1" applyBorder="1" applyAlignment="1">
      <alignment horizontal="center"/>
    </xf>
    <xf numFmtId="0" fontId="20" fillId="3" borderId="1" xfId="0" applyFont="1" applyFill="1" applyBorder="1" applyAlignment="1">
      <alignment horizontal="left"/>
    </xf>
    <xf numFmtId="0" fontId="20" fillId="3" borderId="1" xfId="0" applyFont="1" applyFill="1" applyBorder="1" applyAlignment="1">
      <alignment horizontal="center"/>
    </xf>
    <xf numFmtId="164" fontId="20" fillId="3" borderId="1" xfId="0" applyNumberFormat="1" applyFont="1" applyFill="1" applyBorder="1" applyAlignment="1">
      <alignment horizontal="center"/>
    </xf>
    <xf numFmtId="49" fontId="24" fillId="3" borderId="1" xfId="0" applyNumberFormat="1" applyFont="1" applyFill="1" applyBorder="1"/>
    <xf numFmtId="0" fontId="20" fillId="3" borderId="1" xfId="0" applyFont="1" applyFill="1" applyBorder="1"/>
    <xf numFmtId="49" fontId="24" fillId="3" borderId="1" xfId="0" applyNumberFormat="1" applyFont="1" applyFill="1" applyBorder="1" applyAlignment="1">
      <alignment horizontal="center"/>
    </xf>
    <xf numFmtId="0" fontId="24" fillId="3" borderId="1" xfId="0" applyFont="1" applyFill="1" applyBorder="1" applyAlignment="1">
      <alignment horizontal="center"/>
    </xf>
    <xf numFmtId="3" fontId="20" fillId="3" borderId="1" xfId="0" applyNumberFormat="1" applyFont="1" applyFill="1" applyBorder="1" applyAlignment="1">
      <alignment horizontal="center"/>
    </xf>
    <xf numFmtId="164" fontId="24" fillId="3" borderId="1" xfId="0" applyNumberFormat="1" applyFont="1" applyFill="1" applyBorder="1" applyAlignment="1">
      <alignment horizontal="center"/>
    </xf>
    <xf numFmtId="49" fontId="18" fillId="3" borderId="1" xfId="0" applyNumberFormat="1" applyFont="1" applyFill="1" applyBorder="1"/>
    <xf numFmtId="0" fontId="18" fillId="3" borderId="1" xfId="0" applyFont="1" applyFill="1" applyBorder="1"/>
    <xf numFmtId="49" fontId="18" fillId="3" borderId="1" xfId="0" applyNumberFormat="1" applyFont="1" applyFill="1" applyBorder="1" applyAlignment="1">
      <alignment horizontal="center"/>
    </xf>
    <xf numFmtId="0" fontId="18" fillId="3" borderId="1" xfId="0" applyFont="1" applyFill="1" applyBorder="1" applyAlignment="1">
      <alignment horizontal="center"/>
    </xf>
    <xf numFmtId="164" fontId="18" fillId="3" borderId="1" xfId="0" applyNumberFormat="1" applyFont="1" applyFill="1" applyBorder="1" applyAlignment="1">
      <alignment horizontal="center"/>
    </xf>
    <xf numFmtId="49" fontId="6" fillId="3" borderId="1" xfId="0" applyNumberFormat="1" applyFont="1" applyFill="1" applyBorder="1"/>
    <xf numFmtId="49" fontId="23" fillId="3" borderId="1" xfId="2" applyNumberFormat="1" applyFont="1" applyFill="1" applyBorder="1" applyAlignment="1">
      <alignment horizontal="center"/>
    </xf>
    <xf numFmtId="0" fontId="23" fillId="3" borderId="1" xfId="2" applyFont="1" applyFill="1" applyBorder="1"/>
    <xf numFmtId="0" fontId="2" fillId="3" borderId="1" xfId="2" applyFont="1" applyFill="1" applyBorder="1"/>
    <xf numFmtId="0" fontId="23" fillId="3" borderId="1" xfId="2" applyFont="1" applyFill="1" applyBorder="1" applyAlignment="1">
      <alignment horizontal="center"/>
    </xf>
    <xf numFmtId="0" fontId="29" fillId="3" borderId="1" xfId="2" applyFont="1" applyFill="1" applyBorder="1" applyAlignment="1">
      <alignment horizontal="center"/>
    </xf>
    <xf numFmtId="164" fontId="23" fillId="3" borderId="1" xfId="2" applyNumberFormat="1" applyFont="1" applyFill="1" applyBorder="1" applyAlignment="1">
      <alignment horizontal="center"/>
    </xf>
    <xf numFmtId="164" fontId="25" fillId="3" borderId="1" xfId="0" applyNumberFormat="1" applyFont="1" applyFill="1" applyBorder="1"/>
    <xf numFmtId="49" fontId="2" fillId="3" borderId="1" xfId="2" applyNumberFormat="1" applyFont="1" applyFill="1" applyBorder="1" applyAlignment="1">
      <alignment horizontal="center"/>
    </xf>
    <xf numFmtId="0" fontId="6" fillId="0" borderId="1" xfId="0" applyFont="1" applyFill="1" applyBorder="1" applyAlignment="1">
      <alignment vertical="center"/>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0" xfId="0" applyFont="1" applyAlignment="1">
      <alignment horizontal="center"/>
    </xf>
    <xf numFmtId="49" fontId="16" fillId="3" borderId="6" xfId="0" applyNumberFormat="1" applyFont="1" applyFill="1" applyBorder="1" applyAlignment="1">
      <alignment horizontal="left"/>
    </xf>
    <xf numFmtId="49" fontId="16" fillId="3" borderId="0" xfId="0" applyNumberFormat="1" applyFont="1" applyFill="1" applyAlignment="1">
      <alignment horizontal="left"/>
    </xf>
    <xf numFmtId="0" fontId="18" fillId="0" borderId="1" xfId="0" applyFont="1" applyBorder="1" applyAlignment="1">
      <alignment vertical="center"/>
    </xf>
    <xf numFmtId="49" fontId="8" fillId="6" borderId="0" xfId="0" applyNumberFormat="1" applyFont="1" applyFill="1" applyBorder="1" applyAlignment="1">
      <alignment horizontal="center" vertical="top" wrapText="1"/>
    </xf>
    <xf numFmtId="49" fontId="10" fillId="3" borderId="0" xfId="0" applyNumberFormat="1" applyFont="1" applyFill="1" applyAlignment="1">
      <alignment horizontal="left" vertical="top" wrapText="1"/>
    </xf>
    <xf numFmtId="49" fontId="7" fillId="3" borderId="2" xfId="0" applyNumberFormat="1" applyFont="1" applyFill="1" applyBorder="1" applyAlignment="1">
      <alignment horizontal="left" wrapText="1"/>
    </xf>
    <xf numFmtId="49" fontId="7" fillId="3" borderId="3" xfId="0" applyNumberFormat="1" applyFont="1" applyFill="1" applyBorder="1" applyAlignment="1">
      <alignment horizontal="left" wrapText="1"/>
    </xf>
    <xf numFmtId="49" fontId="7" fillId="3" borderId="2" xfId="0" applyNumberFormat="1" applyFont="1" applyFill="1" applyBorder="1" applyAlignment="1">
      <alignment horizontal="center"/>
    </xf>
    <xf numFmtId="49" fontId="7" fillId="3" borderId="3" xfId="0" applyNumberFormat="1" applyFont="1" applyFill="1" applyBorder="1" applyAlignment="1">
      <alignment horizontal="center"/>
    </xf>
    <xf numFmtId="49" fontId="7" fillId="3" borderId="2" xfId="0" applyNumberFormat="1" applyFont="1" applyFill="1" applyBorder="1" applyAlignment="1">
      <alignment horizontal="left"/>
    </xf>
    <xf numFmtId="49" fontId="7" fillId="3" borderId="3" xfId="0" applyNumberFormat="1" applyFont="1" applyFill="1" applyBorder="1" applyAlignment="1">
      <alignment horizontal="left"/>
    </xf>
    <xf numFmtId="49" fontId="2" fillId="3" borderId="0" xfId="0" applyNumberFormat="1" applyFont="1" applyFill="1" applyAlignment="1">
      <alignment horizontal="center" vertical="center" wrapText="1"/>
    </xf>
    <xf numFmtId="49" fontId="7" fillId="3" borderId="0" xfId="0" applyNumberFormat="1" applyFont="1" applyFill="1" applyAlignment="1">
      <alignment horizontal="left" vertical="top" wrapText="1"/>
    </xf>
    <xf numFmtId="49" fontId="6" fillId="3" borderId="2" xfId="0" applyNumberFormat="1" applyFont="1" applyFill="1" applyBorder="1" applyAlignment="1">
      <alignment horizontal="left"/>
    </xf>
    <xf numFmtId="49" fontId="6" fillId="3" borderId="3" xfId="0" applyNumberFormat="1" applyFont="1" applyFill="1" applyBorder="1" applyAlignment="1">
      <alignment horizontal="left"/>
    </xf>
    <xf numFmtId="0" fontId="18" fillId="0" borderId="1" xfId="0" applyFont="1" applyBorder="1" applyAlignment="1">
      <alignment horizontal="left" vertical="center"/>
    </xf>
    <xf numFmtId="49" fontId="7" fillId="3" borderId="4" xfId="0" applyNumberFormat="1" applyFont="1" applyFill="1" applyBorder="1" applyAlignment="1">
      <alignment horizontal="left" vertical="top" wrapText="1"/>
    </xf>
    <xf numFmtId="49" fontId="7" fillId="3" borderId="5" xfId="0" applyNumberFormat="1" applyFont="1" applyFill="1" applyBorder="1" applyAlignment="1">
      <alignment horizontal="left" vertical="top" wrapText="1"/>
    </xf>
    <xf numFmtId="49" fontId="7" fillId="3" borderId="8" xfId="0" applyNumberFormat="1" applyFont="1" applyFill="1" applyBorder="1" applyAlignment="1">
      <alignment horizontal="left" vertical="top" wrapText="1"/>
    </xf>
    <xf numFmtId="49" fontId="7" fillId="3" borderId="9" xfId="0" applyNumberFormat="1" applyFont="1" applyFill="1" applyBorder="1" applyAlignment="1">
      <alignment horizontal="left" vertical="top" wrapText="1"/>
    </xf>
    <xf numFmtId="49" fontId="7" fillId="3" borderId="4" xfId="0" applyNumberFormat="1" applyFont="1" applyFill="1" applyBorder="1" applyAlignment="1">
      <alignment horizontal="center"/>
    </xf>
    <xf numFmtId="49" fontId="7" fillId="3" borderId="5" xfId="0" applyNumberFormat="1" applyFont="1" applyFill="1" applyBorder="1" applyAlignment="1">
      <alignment horizontal="center"/>
    </xf>
    <xf numFmtId="49" fontId="7" fillId="3" borderId="8" xfId="0" applyNumberFormat="1" applyFont="1" applyFill="1" applyBorder="1" applyAlignment="1">
      <alignment horizontal="center"/>
    </xf>
    <xf numFmtId="49" fontId="7" fillId="3" borderId="9" xfId="0" applyNumberFormat="1" applyFont="1" applyFill="1" applyBorder="1" applyAlignment="1">
      <alignment horizontal="center"/>
    </xf>
    <xf numFmtId="49" fontId="7" fillId="3" borderId="2" xfId="0" applyNumberFormat="1" applyFont="1" applyFill="1" applyBorder="1" applyAlignment="1">
      <alignment horizontal="left" vertical="center" wrapText="1"/>
    </xf>
    <xf numFmtId="49" fontId="7" fillId="3" borderId="3" xfId="0" applyNumberFormat="1" applyFont="1" applyFill="1" applyBorder="1" applyAlignment="1">
      <alignment horizontal="left" vertical="center" wrapText="1"/>
    </xf>
    <xf numFmtId="0" fontId="20" fillId="0" borderId="1" xfId="0" applyFont="1" applyBorder="1" applyAlignment="1">
      <alignment horizontal="left" vertical="center"/>
    </xf>
    <xf numFmtId="49" fontId="7" fillId="3" borderId="4" xfId="0" applyNumberFormat="1" applyFont="1" applyFill="1" applyBorder="1" applyAlignment="1">
      <alignment horizontal="left"/>
    </xf>
    <xf numFmtId="49" fontId="7" fillId="3" borderId="5" xfId="0" applyNumberFormat="1" applyFont="1" applyFill="1" applyBorder="1" applyAlignment="1">
      <alignment horizontal="left"/>
    </xf>
    <xf numFmtId="49" fontId="7" fillId="3" borderId="6" xfId="0" applyNumberFormat="1" applyFont="1" applyFill="1" applyBorder="1" applyAlignment="1">
      <alignment horizontal="left"/>
    </xf>
    <xf numFmtId="49" fontId="7" fillId="3" borderId="7" xfId="0" applyNumberFormat="1" applyFont="1" applyFill="1" applyBorder="1" applyAlignment="1">
      <alignment horizontal="left"/>
    </xf>
    <xf numFmtId="49" fontId="7" fillId="3" borderId="8" xfId="0" applyNumberFormat="1" applyFont="1" applyFill="1" applyBorder="1" applyAlignment="1">
      <alignment horizontal="left"/>
    </xf>
    <xf numFmtId="49" fontId="7" fillId="3" borderId="9" xfId="0" applyNumberFormat="1" applyFont="1" applyFill="1" applyBorder="1" applyAlignment="1">
      <alignment horizontal="left"/>
    </xf>
    <xf numFmtId="49" fontId="7" fillId="3" borderId="4" xfId="0" applyNumberFormat="1" applyFont="1" applyFill="1" applyBorder="1" applyAlignment="1">
      <alignment horizontal="center" wrapText="1"/>
    </xf>
    <xf numFmtId="49" fontId="7" fillId="3" borderId="5" xfId="0" applyNumberFormat="1" applyFont="1" applyFill="1" applyBorder="1" applyAlignment="1">
      <alignment horizontal="center" wrapText="1"/>
    </xf>
    <xf numFmtId="49" fontId="7" fillId="3" borderId="6" xfId="0" applyNumberFormat="1" applyFont="1" applyFill="1" applyBorder="1" applyAlignment="1">
      <alignment horizontal="center" wrapText="1"/>
    </xf>
    <xf numFmtId="49" fontId="7" fillId="3" borderId="7" xfId="0" applyNumberFormat="1" applyFont="1" applyFill="1" applyBorder="1" applyAlignment="1">
      <alignment horizontal="center" wrapText="1"/>
    </xf>
    <xf numFmtId="49" fontId="7" fillId="3" borderId="8" xfId="0" applyNumberFormat="1" applyFont="1" applyFill="1" applyBorder="1" applyAlignment="1">
      <alignment horizontal="center" wrapText="1"/>
    </xf>
    <xf numFmtId="49" fontId="7" fillId="3" borderId="9" xfId="0" applyNumberFormat="1" applyFont="1" applyFill="1" applyBorder="1" applyAlignment="1">
      <alignment horizontal="center" wrapText="1"/>
    </xf>
    <xf numFmtId="49" fontId="7" fillId="3" borderId="6" xfId="0" applyNumberFormat="1" applyFont="1" applyFill="1" applyBorder="1" applyAlignment="1">
      <alignment horizontal="left" vertical="top" wrapText="1"/>
    </xf>
    <xf numFmtId="49" fontId="7" fillId="3" borderId="7" xfId="0" applyNumberFormat="1" applyFont="1" applyFill="1" applyBorder="1" applyAlignment="1">
      <alignment horizontal="left" vertical="top" wrapText="1"/>
    </xf>
  </cellXfs>
  <cellStyles count="4">
    <cellStyle name="Bad" xfId="3" builtinId="27"/>
    <cellStyle name="Check Cell" xfId="2" builtinId="23"/>
    <cellStyle name="Normal" xfId="0" builtinId="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66675</xdr:colOff>
      <xdr:row>36</xdr:row>
      <xdr:rowOff>19050</xdr:rowOff>
    </xdr:from>
    <xdr:to>
      <xdr:col>10</xdr:col>
      <xdr:colOff>742950</xdr:colOff>
      <xdr:row>47</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675" y="6090202"/>
          <a:ext cx="8345971" cy="2093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200" b="1" i="0" u="none" strike="noStrike" baseline="0">
              <a:solidFill>
                <a:schemeClr val="tx1"/>
              </a:solidFill>
              <a:latin typeface="Arial"/>
              <a:cs typeface="Arial"/>
            </a:rPr>
            <a:t>Terms and Conditions:</a:t>
          </a:r>
          <a:endParaRPr lang="en-US" sz="700" b="1" i="0" u="none" strike="noStrike" baseline="0">
            <a:solidFill>
              <a:sysClr val="windowText" lastClr="000000"/>
            </a:solidFill>
            <a:latin typeface="Arial"/>
            <a:cs typeface="Arial"/>
          </a:endParaRPr>
        </a:p>
        <a:p>
          <a:pPr algn="l" rtl="0">
            <a:defRPr sz="1000"/>
          </a:pPr>
          <a:r>
            <a:rPr lang="en-US" sz="800" b="1" i="0" u="none" strike="noStrike" baseline="0">
              <a:solidFill>
                <a:sysClr val="windowText" lastClr="000000"/>
              </a:solidFill>
              <a:latin typeface="Arial"/>
              <a:cs typeface="Arial"/>
            </a:rPr>
            <a:t>Administratie fees: </a:t>
          </a:r>
          <a:r>
            <a:rPr lang="en-US" sz="800" b="0" i="0" u="none" strike="noStrike" baseline="0">
              <a:solidFill>
                <a:sysClr val="windowText" lastClr="000000"/>
              </a:solidFill>
              <a:latin typeface="Arial"/>
              <a:cs typeface="Arial"/>
            </a:rPr>
            <a:t>Orders below  the total amount of $250,00 will be charged with a  $20,- administration fee.</a:t>
          </a:r>
        </a:p>
        <a:p>
          <a:pPr algn="l" rtl="0">
            <a:defRPr sz="1000"/>
          </a:pPr>
          <a:r>
            <a:rPr lang="en-US" sz="800" b="1" i="0" u="none" strike="noStrike" baseline="0">
              <a:solidFill>
                <a:schemeClr val="tx1"/>
              </a:solidFill>
              <a:latin typeface="Arial"/>
              <a:cs typeface="Arial"/>
            </a:rPr>
            <a:t>Payment Due: </a:t>
          </a:r>
          <a:r>
            <a:rPr lang="en-US" sz="800" b="0" i="0" u="none" strike="noStrike" baseline="0">
              <a:solidFill>
                <a:schemeClr val="tx1"/>
              </a:solidFill>
              <a:latin typeface="Arial"/>
              <a:cs typeface="Arial"/>
            </a:rPr>
            <a:t>Net 30 days after date of invoice. A finance charge of 1.5% per month will be added to past due accounts. We accept VISA and Mastercard payment. We are not responsible for any printing errors or price differences.</a:t>
          </a:r>
        </a:p>
        <a:p>
          <a:pPr algn="l" rtl="0">
            <a:defRPr sz="1000"/>
          </a:pPr>
          <a:r>
            <a:rPr lang="en-US" sz="800" b="1" i="0" u="none" strike="noStrike" baseline="0">
              <a:solidFill>
                <a:schemeClr val="tx1"/>
              </a:solidFill>
              <a:latin typeface="Arial"/>
              <a:cs typeface="Arial"/>
            </a:rPr>
            <a:t>Order changes and cancellations: </a:t>
          </a:r>
          <a:r>
            <a:rPr lang="en-US" sz="800" b="0" i="0" u="none" strike="noStrike" baseline="0">
              <a:solidFill>
                <a:schemeClr val="tx1"/>
              </a:solidFill>
              <a:latin typeface="Arial"/>
              <a:cs typeface="Arial"/>
            </a:rPr>
            <a:t>Accepted until 8 weeks before delivery, but after </a:t>
          </a:r>
          <a:r>
            <a:rPr lang="en-US" sz="800" b="0" i="0" u="none" strike="noStrike" baseline="0">
              <a:solidFill>
                <a:sysClr val="windowText" lastClr="000000"/>
              </a:solidFill>
              <a:latin typeface="Arial"/>
              <a:cs typeface="Arial"/>
            </a:rPr>
            <a:t>November 26th </a:t>
          </a:r>
          <a:r>
            <a:rPr lang="en-US" sz="800" b="0" i="0" u="none" strike="noStrike" baseline="0">
              <a:solidFill>
                <a:schemeClr val="tx1"/>
              </a:solidFill>
              <a:latin typeface="Arial"/>
              <a:cs typeface="Arial"/>
            </a:rPr>
            <a:t>no order changes or cancellations can be accepted. Cancellations after this date are subject to a re-stocking charge of 25% of the invoice value of the cancelled goods. The fees will be billed and are due immediately after cancellation. </a:t>
          </a:r>
          <a:endParaRPr lang="en-US" sz="800" b="1" i="0" u="none" strike="noStrike" baseline="0">
            <a:solidFill>
              <a:schemeClr val="tx1"/>
            </a:solidFill>
            <a:latin typeface="Arial"/>
            <a:cs typeface="Arial"/>
          </a:endParaRPr>
        </a:p>
        <a:p>
          <a:pPr algn="l" rtl="0">
            <a:defRPr sz="1000"/>
          </a:pPr>
          <a:r>
            <a:rPr lang="en-US" sz="800" b="1" i="0" u="none" strike="noStrike" baseline="0">
              <a:solidFill>
                <a:schemeClr val="tx1"/>
              </a:solidFill>
              <a:latin typeface="Arial"/>
              <a:cs typeface="Arial"/>
            </a:rPr>
            <a:t>Shipping: </a:t>
          </a:r>
          <a:r>
            <a:rPr lang="en-US" sz="800" b="0" i="0" u="none" strike="noStrike" baseline="0">
              <a:solidFill>
                <a:schemeClr val="tx1"/>
              </a:solidFill>
              <a:latin typeface="Arial"/>
              <a:cs typeface="Arial"/>
            </a:rPr>
            <a:t>All prices are </a:t>
          </a:r>
          <a:r>
            <a:rPr lang="en-US" sz="800" b="0" i="0" u="none" strike="noStrike" baseline="0">
              <a:solidFill>
                <a:sysClr val="windowText" lastClr="000000"/>
              </a:solidFill>
              <a:latin typeface="Arial"/>
              <a:cs typeface="Arial"/>
            </a:rPr>
            <a:t>FOB distribution </a:t>
          </a:r>
          <a:r>
            <a:rPr lang="en-US" sz="800" b="0" i="0" u="none" strike="noStrike" baseline="0">
              <a:solidFill>
                <a:schemeClr val="tx1"/>
              </a:solidFill>
              <a:latin typeface="Arial"/>
              <a:cs typeface="Arial"/>
            </a:rPr>
            <a:t>. Further shipping charges will be added to invoice. </a:t>
          </a:r>
        </a:p>
        <a:p>
          <a:pPr algn="l" rtl="0">
            <a:defRPr sz="1000"/>
          </a:pPr>
          <a:r>
            <a:rPr lang="en-US" sz="800" b="1" i="0" u="none" strike="noStrike" baseline="0">
              <a:solidFill>
                <a:schemeClr val="tx1"/>
              </a:solidFill>
              <a:latin typeface="Arial"/>
              <a:cs typeface="Arial"/>
            </a:rPr>
            <a:t>Disclaimer: </a:t>
          </a:r>
          <a:r>
            <a:rPr lang="en-US" sz="800" b="0" i="0" u="none" strike="noStrike" baseline="0">
              <a:solidFill>
                <a:schemeClr val="tx1"/>
              </a:solidFill>
              <a:latin typeface="Arial"/>
              <a:cs typeface="Arial"/>
            </a:rPr>
            <a:t>De Vroomen is not responsible for non-performing or loss of product because improperly stored, planted or otherwise injured from use of pesticide or fertilizer or any growing conditions beyond our control. </a:t>
          </a:r>
        </a:p>
        <a:p>
          <a:pPr algn="l" rtl="0">
            <a:defRPr sz="1000"/>
          </a:pPr>
          <a:r>
            <a:rPr lang="en-US" sz="800" b="1" i="0" u="none" strike="noStrike" baseline="0">
              <a:solidFill>
                <a:schemeClr val="tx1"/>
              </a:solidFill>
              <a:latin typeface="Arial"/>
              <a:cs typeface="Arial"/>
            </a:rPr>
            <a:t>Upon Arrival: </a:t>
          </a:r>
          <a:r>
            <a:rPr lang="en-US" sz="800" b="0" i="0" u="none" strike="noStrike" baseline="0">
              <a:solidFill>
                <a:schemeClr val="tx1"/>
              </a:solidFill>
              <a:latin typeface="Arial"/>
              <a:cs typeface="Arial"/>
            </a:rPr>
            <a:t>Check whether your shipment is complete and the plants/bulbs are in good condition. All claims, damages, spoilages and shortages must be reported to us in a written letter stating the problem, within 10 working days. We will need pictures of all issues. We can not be held responsible for growing and weather conditions beyond our control. The value of a claim can never be more than the invoiced amount. Return shipments without prior written authorization of De Vroomen will not be accepted. All return shipments will be subject to a 25% re-stocking charge.</a:t>
          </a:r>
        </a:p>
        <a:p>
          <a:pPr algn="l" rtl="0">
            <a:defRPr sz="1000"/>
          </a:pPr>
          <a:r>
            <a:rPr lang="en-US" sz="800" b="1" i="0" u="none" strike="noStrike" baseline="0">
              <a:solidFill>
                <a:schemeClr val="tx1"/>
              </a:solidFill>
              <a:latin typeface="Arial"/>
              <a:cs typeface="Arial"/>
            </a:rPr>
            <a:t>Guarantee: </a:t>
          </a:r>
          <a:r>
            <a:rPr lang="en-US" sz="800" b="0" i="0" u="none" strike="noStrike" baseline="0">
              <a:solidFill>
                <a:schemeClr val="tx1"/>
              </a:solidFill>
              <a:latin typeface="Arial"/>
              <a:cs typeface="Arial"/>
            </a:rPr>
            <a:t>De Vroomen guarantees all plants/bulbs to be true to name and in good condition when received. </a:t>
          </a:r>
          <a:endParaRPr lang="en-US">
            <a:solidFill>
              <a:schemeClr val="tx1"/>
            </a:solidFill>
          </a:endParaRPr>
        </a:p>
      </xdr:txBody>
    </xdr:sp>
    <xdr:clientData/>
  </xdr:twoCellAnchor>
  <xdr:twoCellAnchor>
    <xdr:from>
      <xdr:col>3</xdr:col>
      <xdr:colOff>0</xdr:colOff>
      <xdr:row>0</xdr:row>
      <xdr:rowOff>47625</xdr:rowOff>
    </xdr:from>
    <xdr:to>
      <xdr:col>10</xdr:col>
      <xdr:colOff>0</xdr:colOff>
      <xdr:row>0</xdr:row>
      <xdr:rowOff>276225</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988820" y="47625"/>
          <a:ext cx="433578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51706</xdr:colOff>
      <xdr:row>1</xdr:row>
      <xdr:rowOff>4</xdr:rowOff>
    </xdr:from>
    <xdr:to>
      <xdr:col>10</xdr:col>
      <xdr:colOff>637257</xdr:colOff>
      <xdr:row>2</xdr:row>
      <xdr:rowOff>99947</xdr:rowOff>
    </xdr:to>
    <xdr:sp macro="" textlink="">
      <xdr:nvSpPr>
        <xdr:cNvPr id="5" name="Text Box 1">
          <a:extLst>
            <a:ext uri="{FF2B5EF4-FFF2-40B4-BE49-F238E27FC236}">
              <a16:creationId xmlns:a16="http://schemas.microsoft.com/office/drawing/2014/main" id="{00000000-0008-0000-0000-000005000000}"/>
            </a:ext>
          </a:extLst>
        </xdr:cNvPr>
        <xdr:cNvSpPr txBox="1"/>
      </xdr:nvSpPr>
      <xdr:spPr>
        <a:xfrm>
          <a:off x="51706" y="161929"/>
          <a:ext cx="6748226" cy="452368"/>
        </a:xfrm>
        <a:prstGeom prst="rect">
          <a:avLst/>
        </a:prstGeom>
        <a:noFill/>
        <a:ln>
          <a:noFill/>
        </a:ln>
        <a:effectLst/>
      </xdr:spPr>
      <xdr:txBody>
        <a:bodyPr rot="0" spcFirstLastPara="0" vert="horz" wrap="square" lIns="91440" tIns="45720" rIns="91440" bIns="45720" numCol="1" spcCol="0" rtlCol="0" fromWordArt="0" anchor="t" anchorCtr="0" forceAA="0" compatLnSpc="1">
          <a:prstTxWarp prst="textNoShape">
            <a:avLst/>
          </a:prstTxWarp>
          <a:spAutoFit/>
        </a:bodyPr>
        <a:lstStyle/>
        <a:p>
          <a:pPr marL="0" marR="0" indent="0" algn="ctr" defTabSz="914400" eaLnBrk="1" fontAlgn="auto" latinLnBrk="0" hangingPunct="1">
            <a:lnSpc>
              <a:spcPct val="115000"/>
            </a:lnSpc>
            <a:spcBef>
              <a:spcPts val="0"/>
            </a:spcBef>
            <a:spcAft>
              <a:spcPts val="1000"/>
            </a:spcAft>
            <a:buClrTx/>
            <a:buSzTx/>
            <a:buFontTx/>
            <a:buNone/>
            <a:tabLst/>
            <a:defRPr/>
          </a:pPr>
          <a:r>
            <a:rPr lang="en-US" sz="2000" b="1">
              <a:ln w="6350" cap="flat" cmpd="sng" algn="ctr">
                <a:solidFill>
                  <a:srgbClr val="000000"/>
                </a:solidFill>
                <a:prstDash val="solid"/>
                <a:round/>
              </a:ln>
              <a:effectLst>
                <a:outerShdw blurRad="50800" dist="38100" dir="2700000" algn="tl">
                  <a:srgbClr val="000000">
                    <a:alpha val="40000"/>
                  </a:srgbClr>
                </a:outerShdw>
              </a:effectLst>
              <a:latin typeface="Arial" panose="020B0604020202020204" pitchFamily="34" charset="0"/>
              <a:ea typeface="Calibri"/>
              <a:cs typeface="Arial" panose="020B0604020202020204" pitchFamily="34" charset="0"/>
            </a:rPr>
            <a:t>2023</a:t>
          </a:r>
          <a:r>
            <a:rPr lang="en-US" sz="2000" b="1" baseline="0">
              <a:ln w="6350" cap="flat" cmpd="sng" algn="ctr">
                <a:solidFill>
                  <a:srgbClr val="000000"/>
                </a:solidFill>
                <a:prstDash val="solid"/>
                <a:round/>
              </a:ln>
              <a:effectLst>
                <a:outerShdw blurRad="50800" dist="38100" dir="2700000" algn="tl">
                  <a:srgbClr val="000000">
                    <a:alpha val="40000"/>
                  </a:srgbClr>
                </a:outerShdw>
              </a:effectLst>
              <a:latin typeface="Arial" panose="020B0604020202020204" pitchFamily="34" charset="0"/>
              <a:ea typeface="Calibri"/>
              <a:cs typeface="Arial" panose="020B0604020202020204" pitchFamily="34" charset="0"/>
            </a:rPr>
            <a:t> Garden Center Summer Flowering Bulbs</a:t>
          </a:r>
          <a:endParaRPr lang="en-US" sz="2000" b="1">
            <a:effectLst/>
            <a:latin typeface="Calibri"/>
            <a:ea typeface="Calibri"/>
            <a:cs typeface="Times New Roman"/>
          </a:endParaRPr>
        </a:p>
      </xdr:txBody>
    </xdr:sp>
    <xdr:clientData/>
  </xdr:twoCellAnchor>
  <xdr:twoCellAnchor editAs="oneCell">
    <xdr:from>
      <xdr:col>2</xdr:col>
      <xdr:colOff>228600</xdr:colOff>
      <xdr:row>15</xdr:row>
      <xdr:rowOff>28575</xdr:rowOff>
    </xdr:from>
    <xdr:to>
      <xdr:col>2</xdr:col>
      <xdr:colOff>638175</xdr:colOff>
      <xdr:row>16</xdr:row>
      <xdr:rowOff>153035</xdr:rowOff>
    </xdr:to>
    <xdr:pic>
      <xdr:nvPicPr>
        <xdr:cNvPr id="6" name="Picture 12">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2604135"/>
          <a:ext cx="409575"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45720</xdr:colOff>
          <xdr:row>15</xdr:row>
          <xdr:rowOff>99060</xdr:rowOff>
        </xdr:from>
        <xdr:to>
          <xdr:col>2</xdr:col>
          <xdr:colOff>289560</xdr:colOff>
          <xdr:row>17</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99060</xdr:rowOff>
        </xdr:from>
        <xdr:to>
          <xdr:col>3</xdr:col>
          <xdr:colOff>0</xdr:colOff>
          <xdr:row>17</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106680</xdr:rowOff>
        </xdr:from>
        <xdr:to>
          <xdr:col>3</xdr:col>
          <xdr:colOff>251460</xdr:colOff>
          <xdr:row>17</xdr:row>
          <xdr:rowOff>22860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28</xdr:row>
          <xdr:rowOff>60960</xdr:rowOff>
        </xdr:from>
        <xdr:to>
          <xdr:col>2</xdr:col>
          <xdr:colOff>251460</xdr:colOff>
          <xdr:row>30</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83820</xdr:rowOff>
        </xdr:from>
        <xdr:to>
          <xdr:col>3</xdr:col>
          <xdr:colOff>0</xdr:colOff>
          <xdr:row>30</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28</xdr:row>
          <xdr:rowOff>60960</xdr:rowOff>
        </xdr:from>
        <xdr:to>
          <xdr:col>3</xdr:col>
          <xdr:colOff>236220</xdr:colOff>
          <xdr:row>30</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292100</xdr:colOff>
      <xdr:row>16</xdr:row>
      <xdr:rowOff>22225</xdr:rowOff>
    </xdr:from>
    <xdr:to>
      <xdr:col>7</xdr:col>
      <xdr:colOff>187325</xdr:colOff>
      <xdr:row>21</xdr:row>
      <xdr:rowOff>89535</xdr:rowOff>
    </xdr:to>
    <xdr:pic>
      <xdr:nvPicPr>
        <xdr:cNvPr id="13" name="Picture 1">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0300" y="2632075"/>
          <a:ext cx="1285875" cy="8769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16</xdr:row>
      <xdr:rowOff>0</xdr:rowOff>
    </xdr:from>
    <xdr:to>
      <xdr:col>3</xdr:col>
      <xdr:colOff>0</xdr:colOff>
      <xdr:row>16</xdr:row>
      <xdr:rowOff>142875</xdr:rowOff>
    </xdr:to>
    <xdr:pic>
      <xdr:nvPicPr>
        <xdr:cNvPr id="14" name="Picture 1">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8820" y="2743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15</xdr:row>
      <xdr:rowOff>47625</xdr:rowOff>
    </xdr:from>
    <xdr:to>
      <xdr:col>3</xdr:col>
      <xdr:colOff>628650</xdr:colOff>
      <xdr:row>16</xdr:row>
      <xdr:rowOff>143510</xdr:rowOff>
    </xdr:to>
    <xdr:pic>
      <xdr:nvPicPr>
        <xdr:cNvPr id="15" name="Picture 1">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26945" y="2623185"/>
          <a:ext cx="390525" cy="253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655320</xdr:colOff>
          <xdr:row>15</xdr:row>
          <xdr:rowOff>99060</xdr:rowOff>
        </xdr:from>
        <xdr:to>
          <xdr:col>3</xdr:col>
          <xdr:colOff>899160</xdr:colOff>
          <xdr:row>17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895350</xdr:colOff>
      <xdr:row>15</xdr:row>
      <xdr:rowOff>76200</xdr:rowOff>
    </xdr:from>
    <xdr:to>
      <xdr:col>3</xdr:col>
      <xdr:colOff>1609725</xdr:colOff>
      <xdr:row>16</xdr:row>
      <xdr:rowOff>152400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2884170" y="2651760"/>
          <a:ext cx="71437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Invoice</a:t>
          </a:r>
        </a:p>
      </xdr:txBody>
    </xdr:sp>
    <xdr:clientData/>
  </xdr:twoCellAnchor>
  <mc:AlternateContent xmlns:mc="http://schemas.openxmlformats.org/markup-compatibility/2006">
    <mc:Choice xmlns:a14="http://schemas.microsoft.com/office/drawing/2010/main" Requires="a14">
      <xdr:twoCellAnchor editAs="oneCell">
        <xdr:from>
          <xdr:col>3</xdr:col>
          <xdr:colOff>99060</xdr:colOff>
          <xdr:row>33</xdr:row>
          <xdr:rowOff>99060</xdr:rowOff>
        </xdr:from>
        <xdr:to>
          <xdr:col>3</xdr:col>
          <xdr:colOff>403860</xdr:colOff>
          <xdr:row>35</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1165860</xdr:colOff>
          <xdr:row>33</xdr:row>
          <xdr:rowOff>99060</xdr:rowOff>
        </xdr:from>
        <xdr:to>
          <xdr:col>3</xdr:col>
          <xdr:colOff>1470660</xdr:colOff>
          <xdr:row>35</xdr:row>
          <xdr:rowOff>68580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276224</xdr:colOff>
      <xdr:row>2</xdr:row>
      <xdr:rowOff>133350</xdr:rowOff>
    </xdr:from>
    <xdr:to>
      <xdr:col>10</xdr:col>
      <xdr:colOff>238124</xdr:colOff>
      <xdr:row>8</xdr:row>
      <xdr:rowOff>28012</xdr:rowOff>
    </xdr:to>
    <xdr:pic>
      <xdr:nvPicPr>
        <xdr:cNvPr id="20" name="Picture 1">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924424" y="647700"/>
          <a:ext cx="2981325" cy="799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15</xdr:row>
      <xdr:rowOff>76199</xdr:rowOff>
    </xdr:from>
    <xdr:to>
      <xdr:col>10</xdr:col>
      <xdr:colOff>317270</xdr:colOff>
      <xdr:row>21</xdr:row>
      <xdr:rowOff>95250</xdr:rowOff>
    </xdr:to>
    <xdr:pic>
      <xdr:nvPicPr>
        <xdr:cNvPr id="22" name="Pictur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5"/>
        <a:stretch>
          <a:fillRect/>
        </a:stretch>
      </xdr:blipFill>
      <xdr:spPr>
        <a:xfrm>
          <a:off x="6553201" y="2533649"/>
          <a:ext cx="1431694" cy="9810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861060</xdr:colOff>
          <xdr:row>28</xdr:row>
          <xdr:rowOff>60960</xdr:rowOff>
        </xdr:from>
        <xdr:to>
          <xdr:col>3</xdr:col>
          <xdr:colOff>1150620</xdr:colOff>
          <xdr:row>30</xdr:row>
          <xdr:rowOff>45720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Y892"/>
  <sheetViews>
    <sheetView tabSelected="1" view="pageBreakPreview" zoomScaleNormal="100" zoomScaleSheetLayoutView="100" workbookViewId="0">
      <selection activeCell="C4" sqref="C4:D4"/>
    </sheetView>
  </sheetViews>
  <sheetFormatPr defaultRowHeight="14.4" x14ac:dyDescent="0.3"/>
  <cols>
    <col min="1" max="1" width="4.5546875" style="1" customWidth="1"/>
    <col min="2" max="2" width="9.88671875" style="2" customWidth="1"/>
    <col min="3" max="3" width="13.44140625" customWidth="1"/>
    <col min="4" max="4" width="41.88671875" bestFit="1" customWidth="1"/>
    <col min="5" max="5" width="9.5546875" style="2" bestFit="1" customWidth="1"/>
    <col min="6" max="6" width="5.88671875" style="3" customWidth="1"/>
    <col min="7" max="7" width="5.44140625" style="3" customWidth="1"/>
    <col min="8" max="8" width="7.44140625" style="4" customWidth="1"/>
    <col min="9" max="9" width="9.109375" style="3" bestFit="1" customWidth="1"/>
    <col min="10" max="10" width="7.88671875" style="3" bestFit="1" customWidth="1"/>
    <col min="11" max="11" width="12.109375" style="5" customWidth="1"/>
    <col min="13" max="13" width="9.109375" style="6"/>
  </cols>
  <sheetData>
    <row r="1" spans="1:13" s="11" customFormat="1" ht="12.75" customHeight="1" x14ac:dyDescent="0.3">
      <c r="A1" s="6"/>
      <c r="B1" s="7"/>
      <c r="C1" s="7"/>
      <c r="D1" s="7"/>
      <c r="E1" s="8"/>
      <c r="F1" s="8"/>
      <c r="G1" s="8"/>
      <c r="H1" s="7"/>
      <c r="I1" s="7"/>
      <c r="J1" s="9"/>
      <c r="K1" s="10"/>
      <c r="M1" s="132"/>
    </row>
    <row r="2" spans="1:13" s="11" customFormat="1" ht="28.2" x14ac:dyDescent="0.3">
      <c r="A2" s="6"/>
      <c r="B2" s="7"/>
      <c r="C2" s="7"/>
      <c r="D2" s="7"/>
      <c r="E2" s="8"/>
      <c r="F2" s="8"/>
      <c r="G2" s="8"/>
      <c r="H2" s="7"/>
      <c r="I2" s="7"/>
      <c r="J2" s="9"/>
      <c r="K2" s="10"/>
      <c r="M2" s="132"/>
    </row>
    <row r="3" spans="1:13" s="11" customFormat="1" ht="11.4" x14ac:dyDescent="0.2">
      <c r="A3" s="12"/>
      <c r="B3" s="12"/>
      <c r="C3" s="12"/>
      <c r="D3" s="12"/>
      <c r="E3" s="12"/>
      <c r="F3" s="12"/>
      <c r="G3" s="12"/>
      <c r="H3" s="12"/>
      <c r="I3" s="12"/>
      <c r="J3" s="13"/>
      <c r="K3" s="10"/>
      <c r="M3" s="132"/>
    </row>
    <row r="4" spans="1:13" s="11" customFormat="1" ht="13.2" customHeight="1" x14ac:dyDescent="0.3">
      <c r="A4" s="181" t="s">
        <v>735</v>
      </c>
      <c r="B4" s="182"/>
      <c r="C4" s="179"/>
      <c r="D4" s="180"/>
      <c r="E4" s="12"/>
      <c r="F4" s="12"/>
      <c r="G4" s="12"/>
      <c r="H4" s="12"/>
      <c r="I4" s="13"/>
      <c r="J4" s="10"/>
      <c r="K4" s="6"/>
      <c r="M4" s="132"/>
    </row>
    <row r="5" spans="1:13" s="11" customFormat="1" ht="13.2" customHeight="1" x14ac:dyDescent="0.2">
      <c r="A5" s="181" t="s">
        <v>736</v>
      </c>
      <c r="B5" s="182"/>
      <c r="C5" s="179"/>
      <c r="D5" s="180"/>
      <c r="E5" s="46"/>
      <c r="F5" s="46"/>
      <c r="G5" s="46"/>
      <c r="H5" s="46"/>
      <c r="I5" s="46"/>
      <c r="J5" s="46"/>
      <c r="K5" s="46"/>
      <c r="M5" s="132"/>
    </row>
    <row r="6" spans="1:13" s="11" customFormat="1" ht="11.25" customHeight="1" x14ac:dyDescent="0.2">
      <c r="A6" s="199" t="s">
        <v>737</v>
      </c>
      <c r="B6" s="200"/>
      <c r="C6" s="205"/>
      <c r="D6" s="206"/>
      <c r="E6" s="46"/>
      <c r="F6" s="46"/>
      <c r="G6" s="46"/>
      <c r="H6" s="46"/>
      <c r="I6" s="46"/>
      <c r="J6" s="46"/>
      <c r="K6" s="46"/>
      <c r="M6" s="132"/>
    </row>
    <row r="7" spans="1:13" s="11" customFormat="1" ht="11.25" customHeight="1" x14ac:dyDescent="0.2">
      <c r="A7" s="201"/>
      <c r="B7" s="202"/>
      <c r="C7" s="207"/>
      <c r="D7" s="208"/>
      <c r="E7" s="46"/>
      <c r="F7" s="46"/>
      <c r="G7" s="46"/>
      <c r="H7" s="46"/>
      <c r="I7" s="46"/>
      <c r="J7" s="46"/>
      <c r="K7" s="46"/>
      <c r="M7" s="132"/>
    </row>
    <row r="8" spans="1:13" s="11" customFormat="1" ht="11.25" customHeight="1" x14ac:dyDescent="0.2">
      <c r="A8" s="203"/>
      <c r="B8" s="204"/>
      <c r="C8" s="209"/>
      <c r="D8" s="210"/>
      <c r="E8" s="46"/>
      <c r="F8" s="46"/>
      <c r="G8" s="46"/>
      <c r="H8" s="46"/>
      <c r="I8" s="46"/>
      <c r="J8" s="46"/>
      <c r="K8" s="46"/>
      <c r="M8" s="132"/>
    </row>
    <row r="9" spans="1:13" s="11" customFormat="1" ht="13.2" customHeight="1" x14ac:dyDescent="0.2">
      <c r="A9" s="181" t="s">
        <v>738</v>
      </c>
      <c r="B9" s="182"/>
      <c r="C9" s="179"/>
      <c r="D9" s="180"/>
      <c r="E9" s="46"/>
      <c r="F9" s="46"/>
      <c r="G9" s="46"/>
      <c r="H9" s="46"/>
      <c r="I9" s="46"/>
      <c r="J9" s="46"/>
      <c r="K9" s="46"/>
      <c r="M9" s="132"/>
    </row>
    <row r="10" spans="1:13" s="11" customFormat="1" ht="13.2" customHeight="1" x14ac:dyDescent="0.2">
      <c r="A10" s="181" t="s">
        <v>739</v>
      </c>
      <c r="B10" s="182"/>
      <c r="C10" s="179"/>
      <c r="D10" s="180"/>
      <c r="E10" s="46"/>
      <c r="F10" s="175" t="s">
        <v>1048</v>
      </c>
      <c r="G10" s="175"/>
      <c r="H10" s="175"/>
      <c r="I10" s="175"/>
      <c r="J10" s="175"/>
      <c r="K10" s="46"/>
      <c r="M10" s="132"/>
    </row>
    <row r="11" spans="1:13" s="11" customFormat="1" ht="13.2" customHeight="1" x14ac:dyDescent="0.2">
      <c r="A11" s="181" t="s">
        <v>740</v>
      </c>
      <c r="B11" s="182"/>
      <c r="C11" s="179"/>
      <c r="D11" s="180"/>
      <c r="E11" s="47"/>
      <c r="F11" s="175"/>
      <c r="G11" s="175"/>
      <c r="H11" s="175"/>
      <c r="I11" s="175"/>
      <c r="J11" s="175"/>
      <c r="K11" s="47"/>
      <c r="M11" s="132"/>
    </row>
    <row r="12" spans="1:13" s="11" customFormat="1" ht="11.4" customHeight="1" x14ac:dyDescent="0.2">
      <c r="A12" s="14"/>
      <c r="B12" s="14"/>
      <c r="C12" s="37"/>
      <c r="D12" s="38"/>
      <c r="E12" s="47"/>
      <c r="F12" s="175"/>
      <c r="G12" s="175"/>
      <c r="H12" s="175"/>
      <c r="I12" s="175"/>
      <c r="J12" s="175"/>
      <c r="K12" s="47"/>
      <c r="M12" s="132"/>
    </row>
    <row r="13" spans="1:13" s="11" customFormat="1" ht="12.75" customHeight="1" x14ac:dyDescent="0.2">
      <c r="A13" s="188" t="s">
        <v>741</v>
      </c>
      <c r="B13" s="189"/>
      <c r="C13" s="205"/>
      <c r="D13" s="206"/>
      <c r="E13" s="47"/>
      <c r="F13" s="175"/>
      <c r="G13" s="175"/>
      <c r="H13" s="175"/>
      <c r="I13" s="175"/>
      <c r="J13" s="175"/>
      <c r="K13" s="47"/>
      <c r="M13" s="132"/>
    </row>
    <row r="14" spans="1:13" s="11" customFormat="1" ht="10.199999999999999" customHeight="1" x14ac:dyDescent="0.2">
      <c r="A14" s="211"/>
      <c r="B14" s="212"/>
      <c r="C14" s="207"/>
      <c r="D14" s="208"/>
      <c r="E14" s="47"/>
      <c r="F14" s="175"/>
      <c r="G14" s="175"/>
      <c r="H14" s="175"/>
      <c r="I14" s="175"/>
      <c r="J14" s="175"/>
      <c r="K14" s="47"/>
      <c r="M14" s="132"/>
    </row>
    <row r="15" spans="1:13" s="11" customFormat="1" ht="10.199999999999999" customHeight="1" x14ac:dyDescent="0.2">
      <c r="A15" s="190"/>
      <c r="B15" s="191"/>
      <c r="C15" s="209"/>
      <c r="D15" s="210"/>
      <c r="E15" s="47"/>
      <c r="F15" s="47"/>
      <c r="G15" s="47"/>
      <c r="H15" s="47"/>
      <c r="I15" s="47"/>
      <c r="J15" s="47"/>
      <c r="K15" s="47"/>
      <c r="M15" s="132"/>
    </row>
    <row r="16" spans="1:13" s="11" customFormat="1" ht="12" x14ac:dyDescent="0.2">
      <c r="A16" s="15"/>
      <c r="B16" s="15"/>
      <c r="C16" s="16"/>
      <c r="D16" s="31"/>
      <c r="E16" s="23"/>
      <c r="F16" s="23"/>
      <c r="G16" s="23"/>
      <c r="H16" s="23"/>
      <c r="I16" s="23"/>
      <c r="J16" s="23"/>
      <c r="K16" s="23"/>
      <c r="M16" s="132"/>
    </row>
    <row r="17" spans="1:13" s="11" customFormat="1" ht="12.75" customHeight="1" x14ac:dyDescent="0.2">
      <c r="A17" s="184" t="s">
        <v>742</v>
      </c>
      <c r="B17" s="184"/>
      <c r="C17" s="16"/>
      <c r="D17" s="32"/>
      <c r="E17" s="171"/>
      <c r="F17" s="171"/>
      <c r="G17" s="171"/>
      <c r="H17" s="171"/>
      <c r="I17" s="171"/>
      <c r="J17" s="171"/>
      <c r="K17" s="171"/>
      <c r="M17" s="132"/>
    </row>
    <row r="18" spans="1:13" s="11" customFormat="1" ht="12.75" customHeight="1" x14ac:dyDescent="0.2">
      <c r="A18" s="176" t="s">
        <v>743</v>
      </c>
      <c r="B18" s="176"/>
      <c r="C18" s="176"/>
      <c r="D18" s="176"/>
      <c r="E18" s="176"/>
      <c r="F18" s="176"/>
      <c r="G18" s="176"/>
      <c r="H18" s="176"/>
      <c r="I18" s="12"/>
      <c r="J18" s="13"/>
      <c r="K18" s="10"/>
      <c r="M18" s="132"/>
    </row>
    <row r="19" spans="1:13" s="11" customFormat="1" ht="13.2" customHeight="1" x14ac:dyDescent="0.2">
      <c r="A19" s="177" t="s">
        <v>744</v>
      </c>
      <c r="B19" s="178"/>
      <c r="C19" s="179"/>
      <c r="D19" s="180"/>
      <c r="E19" s="12"/>
      <c r="F19" s="12"/>
      <c r="G19" s="18" t="s">
        <v>745</v>
      </c>
      <c r="H19" s="12"/>
      <c r="I19" s="12"/>
      <c r="J19" s="13"/>
      <c r="K19" s="10"/>
      <c r="M19" s="132"/>
    </row>
    <row r="20" spans="1:13" s="11" customFormat="1" ht="13.2" customHeight="1" x14ac:dyDescent="0.2">
      <c r="A20" s="177" t="s">
        <v>746</v>
      </c>
      <c r="B20" s="178"/>
      <c r="C20" s="179"/>
      <c r="D20" s="180"/>
      <c r="E20" s="12"/>
      <c r="F20" s="12"/>
      <c r="G20" s="12"/>
      <c r="H20" s="12"/>
      <c r="I20" s="12"/>
      <c r="J20" s="13"/>
      <c r="K20" s="10"/>
      <c r="M20" s="132"/>
    </row>
    <row r="21" spans="1:13" s="11" customFormat="1" ht="13.2" customHeight="1" x14ac:dyDescent="0.2">
      <c r="A21" s="177" t="s">
        <v>747</v>
      </c>
      <c r="B21" s="178"/>
      <c r="C21" s="179"/>
      <c r="D21" s="180"/>
      <c r="E21" s="12"/>
      <c r="F21" s="12"/>
      <c r="G21" s="30"/>
      <c r="H21" s="30"/>
      <c r="I21" s="12"/>
      <c r="J21" s="13"/>
      <c r="K21" s="10"/>
      <c r="M21" s="132"/>
    </row>
    <row r="22" spans="1:13" s="11" customFormat="1" ht="12.75" customHeight="1" x14ac:dyDescent="0.2">
      <c r="A22" s="188" t="s">
        <v>748</v>
      </c>
      <c r="B22" s="189"/>
      <c r="C22" s="192"/>
      <c r="D22" s="193"/>
      <c r="E22" s="12"/>
      <c r="F22" s="19"/>
      <c r="G22" s="30"/>
      <c r="H22" s="30"/>
      <c r="I22" s="12"/>
      <c r="J22" s="13"/>
      <c r="K22" s="10"/>
      <c r="M22" s="132"/>
    </row>
    <row r="23" spans="1:13" s="11" customFormat="1" ht="15" customHeight="1" x14ac:dyDescent="0.2">
      <c r="A23" s="190"/>
      <c r="B23" s="191"/>
      <c r="C23" s="194"/>
      <c r="D23" s="195"/>
      <c r="E23" s="12"/>
      <c r="F23" s="12"/>
      <c r="G23" s="30"/>
      <c r="H23" s="30"/>
      <c r="I23" s="12"/>
      <c r="J23" s="13"/>
      <c r="K23" s="10"/>
      <c r="M23" s="132"/>
    </row>
    <row r="24" spans="1:13" s="11" customFormat="1" ht="11.4" x14ac:dyDescent="0.2">
      <c r="A24" s="15"/>
      <c r="B24" s="15"/>
      <c r="C24" s="16"/>
      <c r="D24" s="16"/>
      <c r="E24" s="12"/>
      <c r="F24" s="12"/>
      <c r="G24" s="12"/>
      <c r="H24" s="12"/>
      <c r="I24" s="12"/>
      <c r="J24" s="13"/>
      <c r="K24" s="10"/>
      <c r="M24" s="132"/>
    </row>
    <row r="25" spans="1:13" s="11" customFormat="1" ht="13.2" customHeight="1" x14ac:dyDescent="0.25">
      <c r="A25" s="177" t="s">
        <v>749</v>
      </c>
      <c r="B25" s="178"/>
      <c r="C25" s="179"/>
      <c r="D25" s="180"/>
      <c r="E25" s="172" t="s">
        <v>1697</v>
      </c>
      <c r="F25" s="173"/>
      <c r="G25" s="173"/>
      <c r="H25" s="173"/>
      <c r="I25" s="173"/>
      <c r="J25" s="173"/>
      <c r="K25" s="173"/>
      <c r="M25" s="132"/>
    </row>
    <row r="26" spans="1:13" s="11" customFormat="1" ht="24" customHeight="1" x14ac:dyDescent="0.25">
      <c r="A26" s="177" t="s">
        <v>750</v>
      </c>
      <c r="B26" s="178"/>
      <c r="C26" s="179"/>
      <c r="D26" s="180"/>
      <c r="E26" s="172" t="s">
        <v>1698</v>
      </c>
      <c r="F26" s="173"/>
      <c r="G26" s="173"/>
      <c r="H26" s="173"/>
      <c r="I26" s="173"/>
      <c r="J26" s="173"/>
      <c r="K26" s="173"/>
      <c r="M26" s="132"/>
    </row>
    <row r="27" spans="1:13" s="11" customFormat="1" ht="22.5" customHeight="1" x14ac:dyDescent="0.25">
      <c r="A27" s="196" t="s">
        <v>751</v>
      </c>
      <c r="B27" s="197"/>
      <c r="C27" s="179"/>
      <c r="D27" s="180"/>
      <c r="E27" s="172" t="s">
        <v>1698</v>
      </c>
      <c r="F27" s="173"/>
      <c r="G27" s="173"/>
      <c r="H27" s="173"/>
      <c r="I27" s="173"/>
      <c r="J27" s="173"/>
      <c r="K27" s="173"/>
      <c r="M27" s="132"/>
    </row>
    <row r="28" spans="1:13" s="11" customFormat="1" ht="13.2" customHeight="1" x14ac:dyDescent="0.25">
      <c r="A28" s="177" t="s">
        <v>752</v>
      </c>
      <c r="B28" s="178"/>
      <c r="C28" s="179"/>
      <c r="D28" s="180"/>
      <c r="E28" s="172" t="s">
        <v>753</v>
      </c>
      <c r="F28" s="173"/>
      <c r="G28" s="173"/>
      <c r="H28" s="173"/>
      <c r="I28" s="173"/>
      <c r="J28" s="173"/>
      <c r="K28" s="173"/>
      <c r="M28" s="132"/>
    </row>
    <row r="29" spans="1:13" s="11" customFormat="1" ht="7.5" customHeight="1" x14ac:dyDescent="0.2">
      <c r="A29" s="15"/>
      <c r="B29" s="15"/>
      <c r="C29" s="16"/>
      <c r="D29" s="16"/>
      <c r="E29" s="20"/>
      <c r="F29" s="20"/>
      <c r="G29" s="20"/>
      <c r="H29" s="20"/>
      <c r="I29" s="20"/>
      <c r="J29" s="20"/>
      <c r="K29" s="10"/>
      <c r="M29" s="132"/>
    </row>
    <row r="30" spans="1:13" s="11" customFormat="1" ht="12.75" customHeight="1" x14ac:dyDescent="0.25">
      <c r="A30" s="184" t="s">
        <v>754</v>
      </c>
      <c r="B30" s="184"/>
      <c r="C30" s="17" t="s">
        <v>1723</v>
      </c>
      <c r="D30" s="17" t="s">
        <v>1724</v>
      </c>
      <c r="E30" s="12"/>
      <c r="F30" s="21"/>
      <c r="G30" s="12"/>
      <c r="H30" s="12"/>
      <c r="I30" s="12"/>
      <c r="J30" s="13"/>
      <c r="K30" s="10"/>
      <c r="M30" s="132"/>
    </row>
    <row r="31" spans="1:13" s="11" customFormat="1" ht="8.25" customHeight="1" x14ac:dyDescent="0.2">
      <c r="A31" s="14"/>
      <c r="B31" s="14"/>
      <c r="C31" s="12"/>
      <c r="D31" s="12"/>
      <c r="E31" s="12"/>
      <c r="F31" s="12"/>
      <c r="G31" s="12"/>
      <c r="H31" s="12"/>
      <c r="I31" s="12"/>
      <c r="J31" s="13"/>
      <c r="K31" s="10"/>
      <c r="M31" s="132"/>
    </row>
    <row r="32" spans="1:13" s="11" customFormat="1" ht="13.2" customHeight="1" x14ac:dyDescent="0.2">
      <c r="A32" s="185" t="s">
        <v>755</v>
      </c>
      <c r="B32" s="186"/>
      <c r="C32" s="179"/>
      <c r="D32" s="180"/>
      <c r="E32" s="12"/>
      <c r="F32" s="12"/>
      <c r="G32" s="12"/>
      <c r="H32" s="12"/>
      <c r="I32" s="12"/>
      <c r="J32" s="13"/>
      <c r="K32" s="10"/>
      <c r="M32" s="132"/>
    </row>
    <row r="33" spans="1:13" s="11" customFormat="1" ht="13.2" customHeight="1" x14ac:dyDescent="0.2">
      <c r="A33" s="181" t="s">
        <v>756</v>
      </c>
      <c r="B33" s="182"/>
      <c r="C33" s="179"/>
      <c r="D33" s="180"/>
      <c r="E33" s="12"/>
      <c r="F33" s="12"/>
      <c r="G33" s="12"/>
      <c r="H33" s="12"/>
      <c r="I33" s="12"/>
      <c r="J33" s="13"/>
      <c r="K33" s="10"/>
      <c r="M33" s="132"/>
    </row>
    <row r="34" spans="1:13" s="11" customFormat="1" ht="13.2" customHeight="1" x14ac:dyDescent="0.2">
      <c r="A34" s="181" t="s">
        <v>757</v>
      </c>
      <c r="B34" s="182"/>
      <c r="C34" s="179"/>
      <c r="D34" s="180"/>
      <c r="E34" s="12"/>
      <c r="F34" s="12"/>
      <c r="G34" s="12"/>
      <c r="H34" s="12"/>
      <c r="I34" s="12"/>
      <c r="J34" s="13"/>
      <c r="K34" s="10"/>
      <c r="M34" s="132"/>
    </row>
    <row r="35" spans="1:13" s="11" customFormat="1" ht="13.2" customHeight="1" x14ac:dyDescent="0.2">
      <c r="A35" s="181" t="s">
        <v>758</v>
      </c>
      <c r="B35" s="182"/>
      <c r="C35" s="179" t="s">
        <v>1799</v>
      </c>
      <c r="D35" s="180"/>
      <c r="E35" s="12"/>
      <c r="F35" s="12"/>
      <c r="G35" s="12"/>
      <c r="H35" s="22"/>
      <c r="I35" s="12"/>
      <c r="J35" s="12"/>
      <c r="K35" s="10"/>
      <c r="M35" s="132"/>
    </row>
    <row r="36" spans="1:13" s="11" customFormat="1" ht="11.4" x14ac:dyDescent="0.2">
      <c r="A36" s="14"/>
      <c r="B36" s="14"/>
      <c r="C36" s="16"/>
      <c r="D36" s="16"/>
      <c r="E36" s="12"/>
      <c r="F36" s="12"/>
      <c r="G36" s="12"/>
      <c r="H36" s="22"/>
      <c r="I36" s="12"/>
      <c r="J36" s="12"/>
      <c r="K36" s="10"/>
      <c r="M36" s="132"/>
    </row>
    <row r="37" spans="1:13" s="11" customFormat="1" ht="11.4" x14ac:dyDescent="0.2">
      <c r="A37" s="14"/>
      <c r="B37" s="16"/>
      <c r="C37" s="16"/>
      <c r="D37" s="12"/>
      <c r="E37" s="12"/>
      <c r="F37" s="12"/>
      <c r="G37" s="12"/>
      <c r="H37" s="12"/>
      <c r="I37" s="12"/>
      <c r="J37" s="13"/>
      <c r="K37" s="10"/>
      <c r="M37" s="132"/>
    </row>
    <row r="38" spans="1:13" s="11" customFormat="1" ht="11.4" x14ac:dyDescent="0.2">
      <c r="A38" s="14"/>
      <c r="B38" s="16"/>
      <c r="C38" s="16"/>
      <c r="D38" s="12"/>
      <c r="E38" s="12"/>
      <c r="F38" s="12"/>
      <c r="G38" s="12"/>
      <c r="H38" s="12"/>
      <c r="I38" s="12"/>
      <c r="J38" s="13"/>
      <c r="K38" s="10"/>
      <c r="M38" s="132"/>
    </row>
    <row r="39" spans="1:13" s="11" customFormat="1" ht="11.4" x14ac:dyDescent="0.2">
      <c r="A39" s="14"/>
      <c r="B39" s="16"/>
      <c r="C39" s="16"/>
      <c r="D39" s="12"/>
      <c r="E39" s="12"/>
      <c r="F39" s="12"/>
      <c r="G39" s="12"/>
      <c r="H39" s="12"/>
      <c r="I39" s="12"/>
      <c r="J39" s="13"/>
      <c r="K39" s="10"/>
      <c r="M39" s="132"/>
    </row>
    <row r="40" spans="1:13" s="11" customFormat="1" ht="27" customHeight="1" x14ac:dyDescent="0.2">
      <c r="A40" s="14"/>
      <c r="B40" s="16"/>
      <c r="C40" s="16"/>
      <c r="D40" s="12"/>
      <c r="E40" s="12"/>
      <c r="F40" s="12"/>
      <c r="G40" s="12"/>
      <c r="H40" s="12"/>
      <c r="I40" s="12"/>
      <c r="J40" s="13"/>
      <c r="K40" s="10"/>
      <c r="M40" s="132"/>
    </row>
    <row r="41" spans="1:13" s="11" customFormat="1" ht="11.4" x14ac:dyDescent="0.2">
      <c r="A41" s="14"/>
      <c r="B41" s="16"/>
      <c r="C41" s="16"/>
      <c r="D41" s="12"/>
      <c r="E41" s="12"/>
      <c r="F41" s="12"/>
      <c r="G41" s="12"/>
      <c r="H41" s="12"/>
      <c r="I41" s="12"/>
      <c r="J41" s="13"/>
      <c r="K41" s="10"/>
      <c r="M41" s="132"/>
    </row>
    <row r="42" spans="1:13" s="11" customFormat="1" ht="11.4" x14ac:dyDescent="0.2">
      <c r="A42" s="14"/>
      <c r="B42" s="16"/>
      <c r="C42" s="16"/>
      <c r="D42" s="12"/>
      <c r="E42" s="12"/>
      <c r="F42" s="12"/>
      <c r="G42" s="12"/>
      <c r="H42" s="12"/>
      <c r="I42" s="12"/>
      <c r="J42" s="13"/>
      <c r="K42" s="10"/>
      <c r="M42" s="132"/>
    </row>
    <row r="43" spans="1:13" s="11" customFormat="1" ht="27" customHeight="1" x14ac:dyDescent="0.2">
      <c r="A43" s="14"/>
      <c r="B43" s="16"/>
      <c r="C43" s="16"/>
      <c r="D43" s="12"/>
      <c r="E43" s="12"/>
      <c r="F43" s="12"/>
      <c r="G43" s="12"/>
      <c r="H43" s="12"/>
      <c r="I43" s="12"/>
      <c r="J43" s="13"/>
      <c r="K43" s="10"/>
      <c r="M43" s="132"/>
    </row>
    <row r="44" spans="1:13" s="11" customFormat="1" ht="11.4" x14ac:dyDescent="0.2">
      <c r="A44" s="14"/>
      <c r="B44" s="16"/>
      <c r="C44" s="16"/>
      <c r="D44" s="12"/>
      <c r="E44" s="12"/>
      <c r="F44" s="12"/>
      <c r="G44" s="12"/>
      <c r="H44" s="12"/>
      <c r="I44" s="12"/>
      <c r="J44" s="13"/>
      <c r="K44" s="10"/>
      <c r="M44" s="132"/>
    </row>
    <row r="45" spans="1:13" s="11" customFormat="1" ht="11.4" x14ac:dyDescent="0.2">
      <c r="A45" s="14"/>
      <c r="B45" s="16"/>
      <c r="C45" s="16"/>
      <c r="D45" s="12"/>
      <c r="E45" s="12"/>
      <c r="F45" s="12"/>
      <c r="G45" s="12"/>
      <c r="H45" s="12"/>
      <c r="I45" s="12"/>
      <c r="J45" s="13"/>
      <c r="K45" s="10"/>
      <c r="M45" s="132"/>
    </row>
    <row r="46" spans="1:13" s="11" customFormat="1" ht="11.4" x14ac:dyDescent="0.2">
      <c r="A46" s="14"/>
      <c r="B46" s="16"/>
      <c r="C46" s="16"/>
      <c r="D46" s="12"/>
      <c r="E46" s="12"/>
      <c r="F46" s="12"/>
      <c r="G46" s="12"/>
      <c r="H46" s="12"/>
      <c r="I46" s="12"/>
      <c r="J46" s="13"/>
      <c r="K46" s="10"/>
      <c r="M46" s="132"/>
    </row>
    <row r="47" spans="1:13" s="11" customFormat="1" ht="18.75" customHeight="1" x14ac:dyDescent="0.2">
      <c r="A47" s="14"/>
      <c r="B47" s="16"/>
      <c r="C47" s="16"/>
      <c r="D47" s="12"/>
      <c r="E47" s="12"/>
      <c r="F47" s="12"/>
      <c r="G47" s="12"/>
      <c r="H47" s="12"/>
      <c r="I47" s="12"/>
      <c r="J47" s="13"/>
      <c r="K47" s="10"/>
      <c r="M47" s="132"/>
    </row>
    <row r="48" spans="1:13" s="11" customFormat="1" ht="15.75" customHeight="1" x14ac:dyDescent="0.2">
      <c r="A48" s="183" t="s">
        <v>1829</v>
      </c>
      <c r="B48" s="183"/>
      <c r="C48" s="183"/>
      <c r="D48" s="183"/>
      <c r="E48" s="183"/>
      <c r="F48" s="183"/>
      <c r="G48" s="183"/>
      <c r="H48" s="183"/>
      <c r="I48" s="183"/>
      <c r="J48" s="183"/>
      <c r="K48" s="183"/>
      <c r="M48" s="132"/>
    </row>
    <row r="49" spans="1:13" s="11" customFormat="1" ht="11.25" customHeight="1" x14ac:dyDescent="0.2">
      <c r="A49" s="183"/>
      <c r="B49" s="183"/>
      <c r="C49" s="183"/>
      <c r="D49" s="183"/>
      <c r="E49" s="183"/>
      <c r="F49" s="183"/>
      <c r="G49" s="183"/>
      <c r="H49" s="183"/>
      <c r="I49" s="183"/>
      <c r="J49" s="183"/>
      <c r="K49" s="183"/>
      <c r="M49" s="132"/>
    </row>
    <row r="50" spans="1:13" s="11" customFormat="1" ht="12.75" customHeight="1" x14ac:dyDescent="0.2">
      <c r="A50" s="183"/>
      <c r="B50" s="183"/>
      <c r="C50" s="183"/>
      <c r="D50" s="183"/>
      <c r="E50" s="183"/>
      <c r="F50" s="183"/>
      <c r="G50" s="183"/>
      <c r="H50" s="183"/>
      <c r="I50" s="183"/>
      <c r="J50" s="183"/>
      <c r="K50" s="183"/>
      <c r="M50" s="132"/>
    </row>
    <row r="51" spans="1:13" s="11" customFormat="1" ht="11.25" customHeight="1" x14ac:dyDescent="0.2">
      <c r="A51" s="183"/>
      <c r="B51" s="183"/>
      <c r="C51" s="183"/>
      <c r="D51" s="183"/>
      <c r="E51" s="183"/>
      <c r="F51" s="183"/>
      <c r="G51" s="183"/>
      <c r="H51" s="183"/>
      <c r="I51" s="183"/>
      <c r="J51" s="183"/>
      <c r="K51" s="183"/>
      <c r="M51" s="132"/>
    </row>
    <row r="52" spans="1:13" s="11" customFormat="1" ht="12.75" customHeight="1" x14ac:dyDescent="0.2">
      <c r="A52" s="183"/>
      <c r="B52" s="183"/>
      <c r="C52" s="183"/>
      <c r="D52" s="183"/>
      <c r="E52" s="183"/>
      <c r="F52" s="183"/>
      <c r="G52" s="183"/>
      <c r="H52" s="183"/>
      <c r="I52" s="183"/>
      <c r="J52" s="183"/>
      <c r="K52" s="183"/>
      <c r="M52" s="132"/>
    </row>
    <row r="53" spans="1:13" s="11" customFormat="1" ht="11.25" customHeight="1" x14ac:dyDescent="0.2">
      <c r="A53" s="183"/>
      <c r="B53" s="183"/>
      <c r="C53" s="183"/>
      <c r="D53" s="183"/>
      <c r="E53" s="183"/>
      <c r="F53" s="183"/>
      <c r="G53" s="183"/>
      <c r="H53" s="183"/>
      <c r="I53" s="183"/>
      <c r="J53" s="183"/>
      <c r="K53" s="183"/>
      <c r="M53" s="132"/>
    </row>
    <row r="54" spans="1:13" s="11" customFormat="1" ht="10.199999999999999" x14ac:dyDescent="0.2">
      <c r="A54" s="183"/>
      <c r="B54" s="183"/>
      <c r="C54" s="183"/>
      <c r="D54" s="183"/>
      <c r="E54" s="183"/>
      <c r="F54" s="183"/>
      <c r="G54" s="183"/>
      <c r="H54" s="183"/>
      <c r="I54" s="183"/>
      <c r="J54" s="183"/>
      <c r="K54" s="183"/>
      <c r="M54" s="132"/>
    </row>
    <row r="55" spans="1:13" s="11" customFormat="1" ht="10.199999999999999" x14ac:dyDescent="0.2">
      <c r="A55" s="183"/>
      <c r="B55" s="183"/>
      <c r="C55" s="183"/>
      <c r="D55" s="183"/>
      <c r="E55" s="183"/>
      <c r="F55" s="183"/>
      <c r="G55" s="183"/>
      <c r="H55" s="183"/>
      <c r="I55" s="183"/>
      <c r="J55" s="183"/>
      <c r="K55" s="183"/>
      <c r="M55" s="132"/>
    </row>
    <row r="56" spans="1:13" s="24" customFormat="1" ht="20.399999999999999" x14ac:dyDescent="0.2">
      <c r="A56" s="79" t="s">
        <v>293</v>
      </c>
      <c r="B56" s="80" t="s">
        <v>294</v>
      </c>
      <c r="C56" s="81" t="s">
        <v>295</v>
      </c>
      <c r="D56" s="81" t="s">
        <v>0</v>
      </c>
      <c r="E56" s="80" t="s">
        <v>296</v>
      </c>
      <c r="F56" s="79" t="s">
        <v>297</v>
      </c>
      <c r="G56" s="79" t="s">
        <v>298</v>
      </c>
      <c r="H56" s="82" t="s">
        <v>299</v>
      </c>
      <c r="I56" s="83" t="s">
        <v>300</v>
      </c>
      <c r="J56" s="79" t="s">
        <v>301</v>
      </c>
      <c r="K56" s="84" t="s">
        <v>302</v>
      </c>
      <c r="M56" s="133"/>
    </row>
    <row r="57" spans="1:13" s="27" customFormat="1" ht="13.2" customHeight="1" x14ac:dyDescent="0.3">
      <c r="A57" s="85"/>
      <c r="B57" s="86"/>
      <c r="C57" s="87" t="s">
        <v>1463</v>
      </c>
      <c r="D57" s="87"/>
      <c r="E57" s="86"/>
      <c r="F57" s="85"/>
      <c r="G57" s="85"/>
      <c r="H57" s="88"/>
      <c r="I57" s="89"/>
      <c r="J57" s="85"/>
      <c r="K57" s="90"/>
      <c r="M57" s="134"/>
    </row>
    <row r="58" spans="1:13" s="27" customFormat="1" ht="13.2" customHeight="1" x14ac:dyDescent="0.3">
      <c r="A58" s="91"/>
      <c r="B58" s="41" t="s">
        <v>666</v>
      </c>
      <c r="C58" s="174" t="s">
        <v>286</v>
      </c>
      <c r="D58" s="174"/>
      <c r="E58" s="25"/>
      <c r="F58" s="42">
        <v>1</v>
      </c>
      <c r="G58" s="48"/>
      <c r="H58" s="58">
        <v>58</v>
      </c>
      <c r="I58" s="59">
        <v>58</v>
      </c>
      <c r="J58" s="48"/>
      <c r="K58" s="92"/>
      <c r="M58" s="134"/>
    </row>
    <row r="59" spans="1:13" s="35" customFormat="1" ht="13.2" customHeight="1" x14ac:dyDescent="0.3">
      <c r="A59" s="93"/>
      <c r="B59" s="40" t="s">
        <v>760</v>
      </c>
      <c r="C59" s="170" t="s">
        <v>761</v>
      </c>
      <c r="D59" s="170"/>
      <c r="E59" s="33"/>
      <c r="F59" s="43">
        <v>1</v>
      </c>
      <c r="G59" s="48"/>
      <c r="H59" s="58">
        <v>118</v>
      </c>
      <c r="I59" s="59">
        <v>118</v>
      </c>
      <c r="J59" s="48"/>
      <c r="K59" s="94"/>
      <c r="M59" s="135"/>
    </row>
    <row r="60" spans="1:13" s="35" customFormat="1" ht="13.2" customHeight="1" x14ac:dyDescent="0.3">
      <c r="A60" s="93"/>
      <c r="B60" s="40" t="s">
        <v>366</v>
      </c>
      <c r="C60" s="168" t="s">
        <v>58</v>
      </c>
      <c r="D60" s="168"/>
      <c r="E60" s="40"/>
      <c r="F60" s="43">
        <v>100</v>
      </c>
      <c r="G60" s="48"/>
      <c r="H60" s="59">
        <v>0.25</v>
      </c>
      <c r="I60" s="59">
        <v>25</v>
      </c>
      <c r="J60" s="43"/>
      <c r="K60" s="94"/>
      <c r="M60" s="135"/>
    </row>
    <row r="61" spans="1:13" s="35" customFormat="1" ht="13.2" customHeight="1" x14ac:dyDescent="0.3">
      <c r="A61" s="93"/>
      <c r="B61" s="40" t="s">
        <v>367</v>
      </c>
      <c r="C61" s="168" t="s">
        <v>58</v>
      </c>
      <c r="D61" s="168"/>
      <c r="E61" s="40"/>
      <c r="F61" s="43">
        <v>50</v>
      </c>
      <c r="G61" s="48"/>
      <c r="H61" s="59">
        <v>0.35</v>
      </c>
      <c r="I61" s="59">
        <v>17.5</v>
      </c>
      <c r="J61" s="43"/>
      <c r="K61" s="94"/>
      <c r="M61" s="135"/>
    </row>
    <row r="62" spans="1:13" s="35" customFormat="1" ht="13.2" customHeight="1" x14ac:dyDescent="0.3">
      <c r="A62" s="93"/>
      <c r="B62" s="40" t="s">
        <v>365</v>
      </c>
      <c r="C62" s="168" t="s">
        <v>57</v>
      </c>
      <c r="D62" s="168"/>
      <c r="E62" s="40"/>
      <c r="F62" s="43"/>
      <c r="G62" s="43"/>
      <c r="H62" s="59">
        <v>112</v>
      </c>
      <c r="I62" s="59">
        <v>112</v>
      </c>
      <c r="J62" s="48"/>
      <c r="K62" s="94"/>
      <c r="M62" s="135"/>
    </row>
    <row r="63" spans="1:13" s="27" customFormat="1" ht="13.2" customHeight="1" x14ac:dyDescent="0.3">
      <c r="A63" s="85"/>
      <c r="B63" s="85"/>
      <c r="C63" s="87" t="s">
        <v>1462</v>
      </c>
      <c r="D63" s="87"/>
      <c r="E63" s="86"/>
      <c r="F63" s="85"/>
      <c r="G63" s="85"/>
      <c r="H63" s="95"/>
      <c r="I63" s="95"/>
      <c r="J63" s="85"/>
      <c r="K63" s="90"/>
      <c r="M63" s="134"/>
    </row>
    <row r="64" spans="1:13" s="27" customFormat="1" ht="12" customHeight="1" x14ac:dyDescent="0.3">
      <c r="A64" s="91"/>
      <c r="B64" s="40" t="s">
        <v>673</v>
      </c>
      <c r="C64" s="169" t="s">
        <v>1461</v>
      </c>
      <c r="D64" s="169"/>
      <c r="E64" s="33"/>
      <c r="F64" s="34">
        <v>1</v>
      </c>
      <c r="G64" s="43"/>
      <c r="H64" s="60">
        <v>38</v>
      </c>
      <c r="I64" s="60">
        <v>38</v>
      </c>
      <c r="J64" s="42"/>
      <c r="K64" s="92"/>
      <c r="M64" s="134"/>
    </row>
    <row r="65" spans="1:15" s="27" customFormat="1" ht="13.2" customHeight="1" x14ac:dyDescent="0.3">
      <c r="A65" s="91"/>
      <c r="B65" s="40" t="s">
        <v>671</v>
      </c>
      <c r="C65" s="169" t="s">
        <v>1</v>
      </c>
      <c r="D65" s="169"/>
      <c r="E65" s="33"/>
      <c r="F65" s="34">
        <v>1</v>
      </c>
      <c r="G65" s="43"/>
      <c r="H65" s="60">
        <v>11.98</v>
      </c>
      <c r="I65" s="60">
        <v>11.98</v>
      </c>
      <c r="J65" s="42"/>
      <c r="K65" s="92"/>
      <c r="M65" s="134"/>
    </row>
    <row r="66" spans="1:15" s="27" customFormat="1" ht="13.2" customHeight="1" x14ac:dyDescent="0.3">
      <c r="A66" s="91"/>
      <c r="B66" s="40" t="s">
        <v>762</v>
      </c>
      <c r="C66" s="169" t="s">
        <v>763</v>
      </c>
      <c r="D66" s="169"/>
      <c r="E66" s="33"/>
      <c r="F66" s="34">
        <v>1</v>
      </c>
      <c r="G66" s="43"/>
      <c r="H66" s="60">
        <v>11.98</v>
      </c>
      <c r="I66" s="60">
        <v>11.98</v>
      </c>
      <c r="J66" s="42"/>
      <c r="K66" s="92"/>
      <c r="M66" s="134"/>
    </row>
    <row r="67" spans="1:15" s="27" customFormat="1" ht="13.2" customHeight="1" x14ac:dyDescent="0.3">
      <c r="A67" s="91"/>
      <c r="B67" s="40" t="s">
        <v>667</v>
      </c>
      <c r="C67" s="169" t="s">
        <v>287</v>
      </c>
      <c r="D67" s="169"/>
      <c r="E67" s="33"/>
      <c r="F67" s="34">
        <v>1</v>
      </c>
      <c r="G67" s="43"/>
      <c r="H67" s="60">
        <v>11.98</v>
      </c>
      <c r="I67" s="60">
        <v>11.98</v>
      </c>
      <c r="J67" s="42"/>
      <c r="K67" s="92"/>
      <c r="M67" s="134"/>
    </row>
    <row r="68" spans="1:15" s="27" customFormat="1" ht="13.2" customHeight="1" x14ac:dyDescent="0.3">
      <c r="A68" s="91"/>
      <c r="B68" s="40" t="s">
        <v>672</v>
      </c>
      <c r="C68" s="169" t="s">
        <v>291</v>
      </c>
      <c r="D68" s="169"/>
      <c r="E68" s="33"/>
      <c r="F68" s="34">
        <v>1</v>
      </c>
      <c r="G68" s="43"/>
      <c r="H68" s="60">
        <v>11.98</v>
      </c>
      <c r="I68" s="60">
        <v>11.98</v>
      </c>
      <c r="J68" s="42"/>
      <c r="K68" s="92"/>
      <c r="M68" s="134"/>
    </row>
    <row r="69" spans="1:15" s="27" customFormat="1" ht="13.2" customHeight="1" x14ac:dyDescent="0.3">
      <c r="A69" s="91"/>
      <c r="B69" s="40" t="s">
        <v>674</v>
      </c>
      <c r="C69" s="169" t="s">
        <v>292</v>
      </c>
      <c r="D69" s="169"/>
      <c r="E69" s="33"/>
      <c r="F69" s="34">
        <v>1</v>
      </c>
      <c r="G69" s="43"/>
      <c r="H69" s="60">
        <v>11.98</v>
      </c>
      <c r="I69" s="60">
        <v>11.98</v>
      </c>
      <c r="J69" s="42"/>
      <c r="K69" s="92"/>
      <c r="M69" s="134"/>
    </row>
    <row r="70" spans="1:15" s="27" customFormat="1" ht="13.2" customHeight="1" x14ac:dyDescent="0.3">
      <c r="A70" s="91"/>
      <c r="B70" s="40" t="s">
        <v>668</v>
      </c>
      <c r="C70" s="169" t="s">
        <v>288</v>
      </c>
      <c r="D70" s="169"/>
      <c r="E70" s="33"/>
      <c r="F70" s="34">
        <v>1</v>
      </c>
      <c r="G70" s="43"/>
      <c r="H70" s="60">
        <v>11.98</v>
      </c>
      <c r="I70" s="60">
        <v>11.98</v>
      </c>
      <c r="J70" s="42"/>
      <c r="K70" s="92"/>
      <c r="M70" s="134"/>
    </row>
    <row r="71" spans="1:15" s="28" customFormat="1" ht="13.2" customHeight="1" x14ac:dyDescent="0.3">
      <c r="A71" s="96"/>
      <c r="B71" s="40" t="s">
        <v>764</v>
      </c>
      <c r="C71" s="169" t="s">
        <v>765</v>
      </c>
      <c r="D71" s="169"/>
      <c r="E71" s="33"/>
      <c r="F71" s="34">
        <v>1</v>
      </c>
      <c r="G71" s="43"/>
      <c r="H71" s="60">
        <v>11.98</v>
      </c>
      <c r="I71" s="60">
        <v>11.98</v>
      </c>
      <c r="J71" s="49"/>
      <c r="K71" s="97"/>
      <c r="M71" s="136"/>
    </row>
    <row r="72" spans="1:15" s="27" customFormat="1" ht="13.2" customHeight="1" x14ac:dyDescent="0.3">
      <c r="A72" s="91"/>
      <c r="B72" s="40" t="s">
        <v>669</v>
      </c>
      <c r="C72" s="169" t="s">
        <v>289</v>
      </c>
      <c r="D72" s="169"/>
      <c r="E72" s="33"/>
      <c r="F72" s="34">
        <v>1</v>
      </c>
      <c r="G72" s="43"/>
      <c r="H72" s="60">
        <v>11.98</v>
      </c>
      <c r="I72" s="60">
        <v>11.98</v>
      </c>
      <c r="J72" s="42"/>
      <c r="K72" s="92"/>
      <c r="M72" s="134"/>
    </row>
    <row r="73" spans="1:15" s="28" customFormat="1" ht="13.2" customHeight="1" x14ac:dyDescent="0.3">
      <c r="A73" s="96"/>
      <c r="B73" s="40" t="s">
        <v>766</v>
      </c>
      <c r="C73" s="169" t="s">
        <v>98</v>
      </c>
      <c r="D73" s="169"/>
      <c r="E73" s="33"/>
      <c r="F73" s="34">
        <v>1</v>
      </c>
      <c r="G73" s="43"/>
      <c r="H73" s="60">
        <v>11.98</v>
      </c>
      <c r="I73" s="60">
        <v>11.98</v>
      </c>
      <c r="J73" s="49"/>
      <c r="K73" s="97"/>
      <c r="M73" s="136"/>
    </row>
    <row r="74" spans="1:15" s="27" customFormat="1" ht="13.2" customHeight="1" x14ac:dyDescent="0.3">
      <c r="A74" s="91"/>
      <c r="B74" s="40" t="s">
        <v>670</v>
      </c>
      <c r="C74" s="169" t="s">
        <v>290</v>
      </c>
      <c r="D74" s="169"/>
      <c r="E74" s="33"/>
      <c r="F74" s="34">
        <v>1</v>
      </c>
      <c r="G74" s="43"/>
      <c r="H74" s="60">
        <v>11.98</v>
      </c>
      <c r="I74" s="60">
        <v>11.98</v>
      </c>
      <c r="J74" s="42"/>
      <c r="K74" s="92"/>
      <c r="M74" s="134"/>
    </row>
    <row r="75" spans="1:15" s="27" customFormat="1" ht="13.2" customHeight="1" x14ac:dyDescent="0.3">
      <c r="A75" s="91"/>
      <c r="B75" s="41" t="s">
        <v>675</v>
      </c>
      <c r="C75" s="187" t="s">
        <v>88</v>
      </c>
      <c r="D75" s="187"/>
      <c r="E75" s="25"/>
      <c r="F75" s="26">
        <v>1</v>
      </c>
      <c r="G75" s="42"/>
      <c r="H75" s="60">
        <v>11.98</v>
      </c>
      <c r="I75" s="60">
        <v>11.98</v>
      </c>
      <c r="J75" s="42"/>
      <c r="K75" s="92"/>
      <c r="M75" s="134"/>
    </row>
    <row r="76" spans="1:15" s="27" customFormat="1" ht="13.2" customHeight="1" x14ac:dyDescent="0.3">
      <c r="A76" s="85"/>
      <c r="B76" s="85"/>
      <c r="C76" s="87" t="s">
        <v>1464</v>
      </c>
      <c r="D76" s="87"/>
      <c r="E76" s="86"/>
      <c r="F76" s="85"/>
      <c r="G76" s="85"/>
      <c r="H76" s="88"/>
      <c r="I76" s="98"/>
      <c r="J76" s="85"/>
      <c r="K76" s="90"/>
      <c r="M76" s="134"/>
    </row>
    <row r="77" spans="1:15" s="27" customFormat="1" ht="13.2" customHeight="1" x14ac:dyDescent="0.3">
      <c r="A77" s="91"/>
      <c r="B77" s="41" t="s">
        <v>1049</v>
      </c>
      <c r="C77" s="29" t="s">
        <v>729</v>
      </c>
      <c r="D77" s="29" t="s">
        <v>1050</v>
      </c>
      <c r="E77" s="25"/>
      <c r="F77" s="26"/>
      <c r="G77" s="26">
        <v>144</v>
      </c>
      <c r="H77" s="61">
        <f>I77/G77</f>
        <v>3.56</v>
      </c>
      <c r="I77" s="61">
        <v>512.64</v>
      </c>
      <c r="J77" s="26">
        <v>5.99</v>
      </c>
      <c r="K77" s="99" t="s">
        <v>734</v>
      </c>
      <c r="L77" s="67"/>
      <c r="M77" s="137"/>
    </row>
    <row r="78" spans="1:15" s="27" customFormat="1" ht="13.2" customHeight="1" x14ac:dyDescent="0.3">
      <c r="A78" s="91"/>
      <c r="B78" s="41" t="s">
        <v>759</v>
      </c>
      <c r="C78" s="29" t="s">
        <v>729</v>
      </c>
      <c r="D78" s="29" t="s">
        <v>285</v>
      </c>
      <c r="E78" s="25"/>
      <c r="F78" s="26"/>
      <c r="G78" s="26">
        <v>72</v>
      </c>
      <c r="H78" s="61">
        <v>3.32</v>
      </c>
      <c r="I78" s="61">
        <f>G78*H78</f>
        <v>239.04</v>
      </c>
      <c r="J78" s="26">
        <v>5.99</v>
      </c>
      <c r="K78" s="99" t="s">
        <v>734</v>
      </c>
      <c r="M78" s="134"/>
    </row>
    <row r="79" spans="1:15" x14ac:dyDescent="0.3">
      <c r="A79" s="50"/>
      <c r="B79" s="100" t="s">
        <v>905</v>
      </c>
      <c r="C79" s="101"/>
      <c r="D79" s="101" t="s">
        <v>1465</v>
      </c>
      <c r="E79" s="100"/>
      <c r="F79" s="102"/>
      <c r="G79" s="102">
        <v>136</v>
      </c>
      <c r="H79" s="103"/>
      <c r="I79" s="130">
        <v>506.56</v>
      </c>
      <c r="J79" s="56"/>
      <c r="K79" s="53"/>
      <c r="L79" s="66"/>
      <c r="M79" s="138"/>
      <c r="N79" s="66"/>
      <c r="O79" s="66"/>
    </row>
    <row r="80" spans="1:15" s="27" customFormat="1" ht="13.2" customHeight="1" x14ac:dyDescent="0.3">
      <c r="A80" s="104"/>
      <c r="B80" s="105" t="s">
        <v>843</v>
      </c>
      <c r="C80" s="106" t="s">
        <v>729</v>
      </c>
      <c r="D80" s="106" t="s">
        <v>1467</v>
      </c>
      <c r="E80" s="105"/>
      <c r="F80" s="104"/>
      <c r="G80" s="104">
        <f>SUM(G81:G96)</f>
        <v>240</v>
      </c>
      <c r="H80" s="107"/>
      <c r="I80" s="108">
        <f>I81+I82+I83+I84+I85+I86+I87+I88+I89+I90+I91+I92+I93+I94+I95+I96</f>
        <v>1019.1000000000003</v>
      </c>
      <c r="J80" s="104" t="s">
        <v>734</v>
      </c>
      <c r="K80" s="109"/>
      <c r="M80" s="134"/>
    </row>
    <row r="81" spans="1:13" s="27" customFormat="1" ht="13.2" customHeight="1" x14ac:dyDescent="0.2">
      <c r="A81" s="71"/>
      <c r="B81" s="51"/>
      <c r="C81" s="29" t="s">
        <v>676</v>
      </c>
      <c r="D81" s="29" t="s">
        <v>72</v>
      </c>
      <c r="E81" s="25" t="s">
        <v>712</v>
      </c>
      <c r="F81" s="26">
        <v>2</v>
      </c>
      <c r="G81" s="26">
        <v>15</v>
      </c>
      <c r="H81" s="69">
        <v>3.62</v>
      </c>
      <c r="I81" s="56">
        <f>G81*H81</f>
        <v>54.300000000000004</v>
      </c>
      <c r="J81" s="56">
        <v>5.99</v>
      </c>
      <c r="K81" s="25" t="s">
        <v>1052</v>
      </c>
      <c r="L81" s="67"/>
      <c r="M81" s="137"/>
    </row>
    <row r="82" spans="1:13" s="27" customFormat="1" ht="13.2" customHeight="1" x14ac:dyDescent="0.2">
      <c r="A82" s="71"/>
      <c r="B82" s="51"/>
      <c r="C82" s="29" t="s">
        <v>676</v>
      </c>
      <c r="D82" s="29" t="s">
        <v>205</v>
      </c>
      <c r="E82" s="25" t="s">
        <v>713</v>
      </c>
      <c r="F82" s="26">
        <v>3</v>
      </c>
      <c r="G82" s="26">
        <v>15</v>
      </c>
      <c r="H82" s="69">
        <v>5.78</v>
      </c>
      <c r="I82" s="56">
        <f t="shared" ref="I82:I96" si="0">G82*H82</f>
        <v>86.7</v>
      </c>
      <c r="J82" s="56">
        <v>9.99</v>
      </c>
      <c r="K82" s="25" t="s">
        <v>1053</v>
      </c>
      <c r="L82" s="67"/>
      <c r="M82" s="137"/>
    </row>
    <row r="83" spans="1:13" s="27" customFormat="1" ht="13.2" customHeight="1" x14ac:dyDescent="0.2">
      <c r="A83" s="71"/>
      <c r="B83" s="51"/>
      <c r="C83" s="29" t="s">
        <v>676</v>
      </c>
      <c r="D83" s="29" t="s">
        <v>71</v>
      </c>
      <c r="E83" s="25" t="s">
        <v>712</v>
      </c>
      <c r="F83" s="26">
        <v>2</v>
      </c>
      <c r="G83" s="26">
        <v>15</v>
      </c>
      <c r="H83" s="69">
        <v>3.52</v>
      </c>
      <c r="I83" s="56">
        <f t="shared" si="0"/>
        <v>52.8</v>
      </c>
      <c r="J83" s="56">
        <v>5.99</v>
      </c>
      <c r="K83" s="25" t="s">
        <v>1054</v>
      </c>
      <c r="L83" s="67"/>
      <c r="M83" s="137"/>
    </row>
    <row r="84" spans="1:13" s="27" customFormat="1" ht="13.2" customHeight="1" x14ac:dyDescent="0.2">
      <c r="A84" s="71"/>
      <c r="B84" s="51"/>
      <c r="C84" s="29" t="s">
        <v>676</v>
      </c>
      <c r="D84" s="29" t="s">
        <v>204</v>
      </c>
      <c r="E84" s="25" t="s">
        <v>713</v>
      </c>
      <c r="F84" s="26">
        <v>3</v>
      </c>
      <c r="G84" s="26">
        <v>15</v>
      </c>
      <c r="H84" s="69">
        <v>4.78</v>
      </c>
      <c r="I84" s="56">
        <f t="shared" si="0"/>
        <v>71.7</v>
      </c>
      <c r="J84" s="56">
        <v>7.99</v>
      </c>
      <c r="K84" s="25" t="s">
        <v>1055</v>
      </c>
      <c r="L84" s="67"/>
      <c r="M84" s="137"/>
    </row>
    <row r="85" spans="1:13" s="27" customFormat="1" ht="13.2" customHeight="1" x14ac:dyDescent="0.2">
      <c r="A85" s="71"/>
      <c r="B85" s="51"/>
      <c r="C85" s="29" t="s">
        <v>676</v>
      </c>
      <c r="D85" s="29" t="s">
        <v>182</v>
      </c>
      <c r="E85" s="25" t="s">
        <v>712</v>
      </c>
      <c r="F85" s="26">
        <v>2</v>
      </c>
      <c r="G85" s="26">
        <v>15</v>
      </c>
      <c r="H85" s="69">
        <v>3.98</v>
      </c>
      <c r="I85" s="56">
        <f t="shared" si="0"/>
        <v>59.7</v>
      </c>
      <c r="J85" s="56">
        <v>6.99</v>
      </c>
      <c r="K85" s="25" t="s">
        <v>1056</v>
      </c>
      <c r="L85" s="67"/>
      <c r="M85" s="137"/>
    </row>
    <row r="86" spans="1:13" s="27" customFormat="1" ht="13.2" customHeight="1" x14ac:dyDescent="0.2">
      <c r="A86" s="71"/>
      <c r="B86" s="51"/>
      <c r="C86" s="29" t="s">
        <v>676</v>
      </c>
      <c r="D86" s="29" t="s">
        <v>177</v>
      </c>
      <c r="E86" s="25" t="s">
        <v>713</v>
      </c>
      <c r="F86" s="26">
        <v>2</v>
      </c>
      <c r="G86" s="26">
        <v>15</v>
      </c>
      <c r="H86" s="69">
        <v>3.42</v>
      </c>
      <c r="I86" s="56">
        <f t="shared" si="0"/>
        <v>51.3</v>
      </c>
      <c r="J86" s="56">
        <v>5.99</v>
      </c>
      <c r="K86" s="25" t="s">
        <v>1057</v>
      </c>
      <c r="L86" s="67"/>
      <c r="M86" s="137"/>
    </row>
    <row r="87" spans="1:13" s="27" customFormat="1" ht="13.2" customHeight="1" x14ac:dyDescent="0.2">
      <c r="A87" s="71"/>
      <c r="B87" s="51"/>
      <c r="C87" s="29" t="s">
        <v>676</v>
      </c>
      <c r="D87" s="29" t="s">
        <v>189</v>
      </c>
      <c r="E87" s="25" t="s">
        <v>712</v>
      </c>
      <c r="F87" s="26">
        <v>2</v>
      </c>
      <c r="G87" s="26">
        <v>15</v>
      </c>
      <c r="H87" s="69">
        <v>4.78</v>
      </c>
      <c r="I87" s="56">
        <f t="shared" si="0"/>
        <v>71.7</v>
      </c>
      <c r="J87" s="56">
        <v>7.99</v>
      </c>
      <c r="K87" s="25" t="s">
        <v>1058</v>
      </c>
      <c r="L87" s="67"/>
      <c r="M87" s="137"/>
    </row>
    <row r="88" spans="1:13" s="27" customFormat="1" ht="13.2" customHeight="1" x14ac:dyDescent="0.2">
      <c r="A88" s="71"/>
      <c r="B88" s="51"/>
      <c r="C88" s="29" t="s">
        <v>676</v>
      </c>
      <c r="D88" s="29" t="s">
        <v>850</v>
      </c>
      <c r="E88" s="25" t="s">
        <v>712</v>
      </c>
      <c r="F88" s="26">
        <v>2</v>
      </c>
      <c r="G88" s="26">
        <v>15</v>
      </c>
      <c r="H88" s="69">
        <v>4.4800000000000004</v>
      </c>
      <c r="I88" s="56">
        <f t="shared" si="0"/>
        <v>67.2</v>
      </c>
      <c r="J88" s="56">
        <v>7.99</v>
      </c>
      <c r="K88" s="25" t="s">
        <v>1059</v>
      </c>
      <c r="L88" s="67"/>
      <c r="M88" s="137"/>
    </row>
    <row r="89" spans="1:13" s="27" customFormat="1" ht="13.2" customHeight="1" x14ac:dyDescent="0.2">
      <c r="A89" s="71"/>
      <c r="B89" s="51"/>
      <c r="C89" s="29" t="s">
        <v>676</v>
      </c>
      <c r="D89" s="29" t="s">
        <v>187</v>
      </c>
      <c r="E89" s="25" t="s">
        <v>712</v>
      </c>
      <c r="F89" s="26">
        <v>2</v>
      </c>
      <c r="G89" s="26">
        <v>15</v>
      </c>
      <c r="H89" s="69">
        <v>4.4800000000000004</v>
      </c>
      <c r="I89" s="56">
        <f t="shared" si="0"/>
        <v>67.2</v>
      </c>
      <c r="J89" s="56">
        <v>7.99</v>
      </c>
      <c r="K89" s="25" t="s">
        <v>1060</v>
      </c>
      <c r="L89" s="67"/>
      <c r="M89" s="137"/>
    </row>
    <row r="90" spans="1:13" s="27" customFormat="1" ht="13.2" customHeight="1" x14ac:dyDescent="0.2">
      <c r="A90" s="71"/>
      <c r="B90" s="51"/>
      <c r="C90" s="29" t="s">
        <v>676</v>
      </c>
      <c r="D90" s="29" t="s">
        <v>190</v>
      </c>
      <c r="E90" s="25" t="s">
        <v>712</v>
      </c>
      <c r="F90" s="26">
        <v>2</v>
      </c>
      <c r="G90" s="26">
        <v>15</v>
      </c>
      <c r="H90" s="69">
        <v>4.4800000000000004</v>
      </c>
      <c r="I90" s="56">
        <f t="shared" si="0"/>
        <v>67.2</v>
      </c>
      <c r="J90" s="56">
        <v>7.99</v>
      </c>
      <c r="K90" s="25" t="s">
        <v>1061</v>
      </c>
      <c r="L90" s="67"/>
      <c r="M90" s="137"/>
    </row>
    <row r="91" spans="1:13" s="27" customFormat="1" ht="13.2" customHeight="1" x14ac:dyDescent="0.2">
      <c r="A91" s="71"/>
      <c r="B91" s="51"/>
      <c r="C91" s="29" t="s">
        <v>676</v>
      </c>
      <c r="D91" s="29" t="s">
        <v>188</v>
      </c>
      <c r="E91" s="25" t="s">
        <v>712</v>
      </c>
      <c r="F91" s="26">
        <v>2</v>
      </c>
      <c r="G91" s="26">
        <v>15</v>
      </c>
      <c r="H91" s="69">
        <v>4.4800000000000004</v>
      </c>
      <c r="I91" s="56">
        <f t="shared" si="0"/>
        <v>67.2</v>
      </c>
      <c r="J91" s="56">
        <v>7.99</v>
      </c>
      <c r="K91" s="25" t="s">
        <v>1062</v>
      </c>
      <c r="L91" s="67"/>
      <c r="M91" s="137"/>
    </row>
    <row r="92" spans="1:13" s="27" customFormat="1" ht="13.2" customHeight="1" x14ac:dyDescent="0.2">
      <c r="A92" s="71"/>
      <c r="B92" s="51"/>
      <c r="C92" s="29" t="s">
        <v>676</v>
      </c>
      <c r="D92" s="29" t="s">
        <v>184</v>
      </c>
      <c r="E92" s="25" t="s">
        <v>712</v>
      </c>
      <c r="F92" s="26">
        <v>2</v>
      </c>
      <c r="G92" s="26">
        <v>15</v>
      </c>
      <c r="H92" s="69">
        <v>3.98</v>
      </c>
      <c r="I92" s="56">
        <f t="shared" si="0"/>
        <v>59.7</v>
      </c>
      <c r="J92" s="56">
        <v>6.99</v>
      </c>
      <c r="K92" s="25" t="s">
        <v>1063</v>
      </c>
      <c r="L92" s="67"/>
      <c r="M92" s="137"/>
    </row>
    <row r="93" spans="1:13" s="27" customFormat="1" ht="13.2" customHeight="1" x14ac:dyDescent="0.2">
      <c r="A93" s="71"/>
      <c r="B93" s="51"/>
      <c r="C93" s="29" t="s">
        <v>676</v>
      </c>
      <c r="D93" s="29" t="s">
        <v>180</v>
      </c>
      <c r="E93" s="25" t="s">
        <v>712</v>
      </c>
      <c r="F93" s="26">
        <v>2</v>
      </c>
      <c r="G93" s="26">
        <v>15</v>
      </c>
      <c r="H93" s="69">
        <v>3.98</v>
      </c>
      <c r="I93" s="56">
        <f t="shared" si="0"/>
        <v>59.7</v>
      </c>
      <c r="J93" s="56">
        <v>6.99</v>
      </c>
      <c r="K93" s="25" t="s">
        <v>1064</v>
      </c>
      <c r="L93" s="67"/>
      <c r="M93" s="137"/>
    </row>
    <row r="94" spans="1:13" s="27" customFormat="1" ht="13.2" customHeight="1" x14ac:dyDescent="0.2">
      <c r="A94" s="71"/>
      <c r="B94" s="51"/>
      <c r="C94" s="29" t="s">
        <v>676</v>
      </c>
      <c r="D94" s="29" t="s">
        <v>193</v>
      </c>
      <c r="E94" s="25" t="s">
        <v>713</v>
      </c>
      <c r="F94" s="26">
        <v>3</v>
      </c>
      <c r="G94" s="26">
        <v>15</v>
      </c>
      <c r="H94" s="69">
        <v>4.78</v>
      </c>
      <c r="I94" s="56">
        <f t="shared" si="0"/>
        <v>71.7</v>
      </c>
      <c r="J94" s="56">
        <v>7.99</v>
      </c>
      <c r="K94" s="25" t="s">
        <v>1065</v>
      </c>
      <c r="L94" s="67"/>
      <c r="M94" s="137"/>
    </row>
    <row r="95" spans="1:13" s="27" customFormat="1" ht="13.2" customHeight="1" x14ac:dyDescent="0.2">
      <c r="A95" s="71"/>
      <c r="B95" s="51"/>
      <c r="C95" s="29" t="s">
        <v>676</v>
      </c>
      <c r="D95" s="29" t="s">
        <v>65</v>
      </c>
      <c r="E95" s="25" t="s">
        <v>712</v>
      </c>
      <c r="F95" s="26">
        <v>2</v>
      </c>
      <c r="G95" s="26">
        <v>15</v>
      </c>
      <c r="H95" s="69">
        <v>3.98</v>
      </c>
      <c r="I95" s="56">
        <f t="shared" si="0"/>
        <v>59.7</v>
      </c>
      <c r="J95" s="56">
        <v>6.99</v>
      </c>
      <c r="K95" s="25" t="s">
        <v>1066</v>
      </c>
      <c r="L95" s="67"/>
      <c r="M95" s="137"/>
    </row>
    <row r="96" spans="1:13" s="27" customFormat="1" ht="13.2" customHeight="1" x14ac:dyDescent="0.2">
      <c r="A96" s="71"/>
      <c r="B96" s="51"/>
      <c r="C96" s="29" t="s">
        <v>676</v>
      </c>
      <c r="D96" s="29" t="s">
        <v>198</v>
      </c>
      <c r="E96" s="25" t="s">
        <v>713</v>
      </c>
      <c r="F96" s="26">
        <v>2</v>
      </c>
      <c r="G96" s="26">
        <v>15</v>
      </c>
      <c r="H96" s="69">
        <v>3.42</v>
      </c>
      <c r="I96" s="56">
        <f t="shared" si="0"/>
        <v>51.3</v>
      </c>
      <c r="J96" s="56">
        <v>5.99</v>
      </c>
      <c r="K96" s="25" t="s">
        <v>1067</v>
      </c>
      <c r="L96" s="67"/>
      <c r="M96" s="137"/>
    </row>
    <row r="97" spans="1:13" s="27" customFormat="1" ht="13.2" customHeight="1" x14ac:dyDescent="0.2">
      <c r="A97" s="72"/>
      <c r="B97" s="75" t="s">
        <v>844</v>
      </c>
      <c r="C97" s="74" t="s">
        <v>729</v>
      </c>
      <c r="D97" s="74" t="s">
        <v>1466</v>
      </c>
      <c r="E97" s="75"/>
      <c r="F97" s="76"/>
      <c r="G97" s="76">
        <f>SUM(G98:G113)</f>
        <v>198</v>
      </c>
      <c r="H97" s="110"/>
      <c r="I97" s="103">
        <f>SUM(I98:I113)</f>
        <v>838.61999999999989</v>
      </c>
      <c r="J97" s="76"/>
      <c r="K97" s="75"/>
      <c r="L97" s="67"/>
      <c r="M97" s="137"/>
    </row>
    <row r="98" spans="1:13" s="27" customFormat="1" ht="13.2" customHeight="1" x14ac:dyDescent="0.2">
      <c r="A98" s="71"/>
      <c r="B98" s="51"/>
      <c r="C98" s="29" t="s">
        <v>679</v>
      </c>
      <c r="D98" s="29" t="s">
        <v>210</v>
      </c>
      <c r="E98" s="25" t="s">
        <v>711</v>
      </c>
      <c r="F98" s="26">
        <v>8</v>
      </c>
      <c r="G98" s="26">
        <v>12</v>
      </c>
      <c r="H98" s="69">
        <v>4.12</v>
      </c>
      <c r="I98" s="56">
        <f>G98*H98</f>
        <v>49.44</v>
      </c>
      <c r="J98" s="56">
        <v>6.99</v>
      </c>
      <c r="K98" s="25" t="s">
        <v>1068</v>
      </c>
      <c r="L98" s="67"/>
      <c r="M98" s="137"/>
    </row>
    <row r="99" spans="1:13" s="27" customFormat="1" ht="13.2" customHeight="1" x14ac:dyDescent="0.2">
      <c r="A99" s="71"/>
      <c r="B99" s="51"/>
      <c r="C99" s="29" t="s">
        <v>679</v>
      </c>
      <c r="D99" s="29" t="s">
        <v>216</v>
      </c>
      <c r="E99" s="25" t="s">
        <v>711</v>
      </c>
      <c r="F99" s="26">
        <v>8</v>
      </c>
      <c r="G99" s="26">
        <v>12</v>
      </c>
      <c r="H99" s="69">
        <v>4.18</v>
      </c>
      <c r="I99" s="56">
        <f t="shared" ref="I99:I113" si="1">G99*H99</f>
        <v>50.16</v>
      </c>
      <c r="J99" s="56">
        <v>6.99</v>
      </c>
      <c r="K99" s="25" t="s">
        <v>1069</v>
      </c>
      <c r="L99" s="67"/>
      <c r="M99" s="137"/>
    </row>
    <row r="100" spans="1:13" s="27" customFormat="1" ht="13.2" customHeight="1" x14ac:dyDescent="0.2">
      <c r="A100" s="71"/>
      <c r="B100" s="51"/>
      <c r="C100" s="29" t="s">
        <v>679</v>
      </c>
      <c r="D100" s="29" t="s">
        <v>218</v>
      </c>
      <c r="E100" s="25" t="s">
        <v>711</v>
      </c>
      <c r="F100" s="26">
        <v>8</v>
      </c>
      <c r="G100" s="26">
        <v>12</v>
      </c>
      <c r="H100" s="69">
        <v>4.12</v>
      </c>
      <c r="I100" s="56">
        <f t="shared" si="1"/>
        <v>49.44</v>
      </c>
      <c r="J100" s="56">
        <v>6.99</v>
      </c>
      <c r="K100" s="25" t="s">
        <v>1070</v>
      </c>
      <c r="L100" s="67"/>
      <c r="M100" s="137"/>
    </row>
    <row r="101" spans="1:13" s="27" customFormat="1" ht="13.2" customHeight="1" x14ac:dyDescent="0.2">
      <c r="A101" s="71"/>
      <c r="B101" s="51"/>
      <c r="C101" s="29" t="s">
        <v>679</v>
      </c>
      <c r="D101" s="29" t="s">
        <v>208</v>
      </c>
      <c r="E101" s="25" t="s">
        <v>711</v>
      </c>
      <c r="F101" s="26">
        <v>8</v>
      </c>
      <c r="G101" s="26">
        <v>12</v>
      </c>
      <c r="H101" s="69">
        <v>3.98</v>
      </c>
      <c r="I101" s="56">
        <f t="shared" si="1"/>
        <v>47.76</v>
      </c>
      <c r="J101" s="56">
        <v>6.99</v>
      </c>
      <c r="K101" s="25" t="s">
        <v>1071</v>
      </c>
      <c r="L101" s="67"/>
      <c r="M101" s="137"/>
    </row>
    <row r="102" spans="1:13" s="27" customFormat="1" ht="13.2" customHeight="1" x14ac:dyDescent="0.2">
      <c r="A102" s="71"/>
      <c r="B102" s="51"/>
      <c r="C102" s="29" t="s">
        <v>679</v>
      </c>
      <c r="D102" s="29" t="s">
        <v>851</v>
      </c>
      <c r="E102" s="25" t="s">
        <v>703</v>
      </c>
      <c r="F102" s="26">
        <v>10</v>
      </c>
      <c r="G102" s="26">
        <v>12</v>
      </c>
      <c r="H102" s="69">
        <v>4.4800000000000004</v>
      </c>
      <c r="I102" s="56">
        <f t="shared" si="1"/>
        <v>53.760000000000005</v>
      </c>
      <c r="J102" s="56">
        <v>7.49</v>
      </c>
      <c r="K102" s="25" t="s">
        <v>1072</v>
      </c>
      <c r="L102" s="67"/>
      <c r="M102" s="137"/>
    </row>
    <row r="103" spans="1:13" s="27" customFormat="1" ht="13.2" customHeight="1" x14ac:dyDescent="0.2">
      <c r="A103" s="71"/>
      <c r="B103" s="51"/>
      <c r="C103" s="29" t="s">
        <v>679</v>
      </c>
      <c r="D103" s="29" t="s">
        <v>206</v>
      </c>
      <c r="E103" s="25" t="s">
        <v>703</v>
      </c>
      <c r="F103" s="26">
        <v>10</v>
      </c>
      <c r="G103" s="26">
        <v>12</v>
      </c>
      <c r="H103" s="69">
        <v>4.4800000000000004</v>
      </c>
      <c r="I103" s="56">
        <f t="shared" si="1"/>
        <v>53.760000000000005</v>
      </c>
      <c r="J103" s="56">
        <v>7.49</v>
      </c>
      <c r="K103" s="25" t="s">
        <v>1073</v>
      </c>
      <c r="L103" s="67"/>
      <c r="M103" s="137"/>
    </row>
    <row r="104" spans="1:13" s="27" customFormat="1" ht="13.2" customHeight="1" x14ac:dyDescent="0.2">
      <c r="A104" s="71"/>
      <c r="B104" s="51"/>
      <c r="C104" s="29" t="s">
        <v>679</v>
      </c>
      <c r="D104" s="29" t="s">
        <v>221</v>
      </c>
      <c r="E104" s="25" t="s">
        <v>711</v>
      </c>
      <c r="F104" s="26">
        <v>8</v>
      </c>
      <c r="G104" s="26">
        <v>12</v>
      </c>
      <c r="H104" s="69">
        <v>4.18</v>
      </c>
      <c r="I104" s="56">
        <f t="shared" si="1"/>
        <v>50.16</v>
      </c>
      <c r="J104" s="56">
        <v>6.99</v>
      </c>
      <c r="K104" s="25" t="s">
        <v>1074</v>
      </c>
      <c r="L104" s="67"/>
      <c r="M104" s="137"/>
    </row>
    <row r="105" spans="1:13" s="27" customFormat="1" ht="13.2" customHeight="1" x14ac:dyDescent="0.2">
      <c r="A105" s="71"/>
      <c r="B105" s="51"/>
      <c r="C105" s="29" t="s">
        <v>679</v>
      </c>
      <c r="D105" s="29" t="s">
        <v>5</v>
      </c>
      <c r="E105" s="25" t="s">
        <v>721</v>
      </c>
      <c r="F105" s="26">
        <v>10</v>
      </c>
      <c r="G105" s="26">
        <v>15</v>
      </c>
      <c r="H105" s="69">
        <v>3.78</v>
      </c>
      <c r="I105" s="56">
        <f t="shared" si="1"/>
        <v>56.699999999999996</v>
      </c>
      <c r="J105" s="56">
        <v>6.49</v>
      </c>
      <c r="K105" s="25" t="s">
        <v>1075</v>
      </c>
      <c r="L105" s="67"/>
      <c r="M105" s="137"/>
    </row>
    <row r="106" spans="1:13" s="27" customFormat="1" ht="13.2" customHeight="1" x14ac:dyDescent="0.2">
      <c r="A106" s="71"/>
      <c r="B106" s="51"/>
      <c r="C106" s="29" t="s">
        <v>679</v>
      </c>
      <c r="D106" s="29" t="s">
        <v>852</v>
      </c>
      <c r="E106" s="25" t="s">
        <v>703</v>
      </c>
      <c r="F106" s="26">
        <v>10</v>
      </c>
      <c r="G106" s="26">
        <v>12</v>
      </c>
      <c r="H106" s="69">
        <v>4.4800000000000004</v>
      </c>
      <c r="I106" s="56">
        <f t="shared" si="1"/>
        <v>53.760000000000005</v>
      </c>
      <c r="J106" s="56">
        <v>7.49</v>
      </c>
      <c r="K106" s="25" t="s">
        <v>1076</v>
      </c>
      <c r="L106" s="67"/>
      <c r="M106" s="137"/>
    </row>
    <row r="107" spans="1:13" s="27" customFormat="1" ht="13.2" customHeight="1" x14ac:dyDescent="0.2">
      <c r="A107" s="71"/>
      <c r="B107" s="51"/>
      <c r="C107" s="29" t="s">
        <v>679</v>
      </c>
      <c r="D107" s="29" t="s">
        <v>1468</v>
      </c>
      <c r="E107" s="25" t="s">
        <v>707</v>
      </c>
      <c r="F107" s="26">
        <v>10</v>
      </c>
      <c r="G107" s="26">
        <v>15</v>
      </c>
      <c r="H107" s="69">
        <v>4.4800000000000004</v>
      </c>
      <c r="I107" s="56">
        <f t="shared" si="1"/>
        <v>67.2</v>
      </c>
      <c r="J107" s="56">
        <v>7.49</v>
      </c>
      <c r="K107" s="25" t="s">
        <v>1739</v>
      </c>
      <c r="L107" s="67"/>
      <c r="M107" s="137"/>
    </row>
    <row r="108" spans="1:13" s="27" customFormat="1" ht="13.2" customHeight="1" x14ac:dyDescent="0.2">
      <c r="A108" s="71"/>
      <c r="B108" s="51"/>
      <c r="C108" s="29" t="s">
        <v>679</v>
      </c>
      <c r="D108" s="29" t="s">
        <v>213</v>
      </c>
      <c r="E108" s="25" t="s">
        <v>711</v>
      </c>
      <c r="F108" s="26">
        <v>8</v>
      </c>
      <c r="G108" s="26">
        <v>12</v>
      </c>
      <c r="H108" s="69">
        <v>4.2</v>
      </c>
      <c r="I108" s="56">
        <f t="shared" si="1"/>
        <v>50.400000000000006</v>
      </c>
      <c r="J108" s="56">
        <v>6.99</v>
      </c>
      <c r="K108" s="25" t="s">
        <v>1077</v>
      </c>
      <c r="L108" s="67"/>
      <c r="M108" s="137"/>
    </row>
    <row r="109" spans="1:13" s="27" customFormat="1" ht="13.2" customHeight="1" x14ac:dyDescent="0.2">
      <c r="A109" s="71"/>
      <c r="B109" s="51"/>
      <c r="C109" s="29" t="s">
        <v>679</v>
      </c>
      <c r="D109" s="29" t="s">
        <v>219</v>
      </c>
      <c r="E109" s="25" t="s">
        <v>711</v>
      </c>
      <c r="F109" s="26">
        <v>8</v>
      </c>
      <c r="G109" s="26">
        <v>12</v>
      </c>
      <c r="H109" s="69">
        <v>4.2</v>
      </c>
      <c r="I109" s="56">
        <f t="shared" si="1"/>
        <v>50.400000000000006</v>
      </c>
      <c r="J109" s="56">
        <v>6.99</v>
      </c>
      <c r="K109" s="25" t="s">
        <v>1078</v>
      </c>
      <c r="L109" s="67"/>
      <c r="M109" s="137"/>
    </row>
    <row r="110" spans="1:13" s="27" customFormat="1" ht="13.2" customHeight="1" x14ac:dyDescent="0.2">
      <c r="A110" s="71"/>
      <c r="B110" s="51"/>
      <c r="C110" s="29" t="s">
        <v>679</v>
      </c>
      <c r="D110" s="29" t="s">
        <v>1469</v>
      </c>
      <c r="E110" s="25" t="s">
        <v>704</v>
      </c>
      <c r="F110" s="26">
        <v>10</v>
      </c>
      <c r="G110" s="26">
        <v>12</v>
      </c>
      <c r="H110" s="69">
        <v>4.4800000000000004</v>
      </c>
      <c r="I110" s="56">
        <f t="shared" si="1"/>
        <v>53.760000000000005</v>
      </c>
      <c r="J110" s="56">
        <v>7.49</v>
      </c>
      <c r="K110" s="40" t="s">
        <v>1740</v>
      </c>
      <c r="L110" s="67"/>
      <c r="M110" s="137"/>
    </row>
    <row r="111" spans="1:13" s="27" customFormat="1" ht="13.2" customHeight="1" x14ac:dyDescent="0.2">
      <c r="A111" s="71"/>
      <c r="B111" s="51"/>
      <c r="C111" s="29" t="s">
        <v>679</v>
      </c>
      <c r="D111" s="29" t="s">
        <v>207</v>
      </c>
      <c r="E111" s="25" t="s">
        <v>711</v>
      </c>
      <c r="F111" s="26">
        <v>8</v>
      </c>
      <c r="G111" s="26">
        <v>12</v>
      </c>
      <c r="H111" s="69">
        <v>3.98</v>
      </c>
      <c r="I111" s="56">
        <f t="shared" si="1"/>
        <v>47.76</v>
      </c>
      <c r="J111" s="56">
        <v>6.99</v>
      </c>
      <c r="K111" s="25" t="s">
        <v>1079</v>
      </c>
      <c r="L111" s="67"/>
      <c r="M111" s="137"/>
    </row>
    <row r="112" spans="1:13" s="27" customFormat="1" ht="13.2" customHeight="1" x14ac:dyDescent="0.2">
      <c r="A112" s="71"/>
      <c r="B112" s="51"/>
      <c r="C112" s="29" t="s">
        <v>679</v>
      </c>
      <c r="D112" s="29" t="s">
        <v>217</v>
      </c>
      <c r="E112" s="25" t="s">
        <v>703</v>
      </c>
      <c r="F112" s="26">
        <v>10</v>
      </c>
      <c r="G112" s="26">
        <v>12</v>
      </c>
      <c r="H112" s="69">
        <v>4.4800000000000004</v>
      </c>
      <c r="I112" s="56">
        <f t="shared" si="1"/>
        <v>53.760000000000005</v>
      </c>
      <c r="J112" s="56">
        <v>7.49</v>
      </c>
      <c r="K112" s="25" t="s">
        <v>1080</v>
      </c>
      <c r="L112" s="67"/>
      <c r="M112" s="137"/>
    </row>
    <row r="113" spans="1:13" s="27" customFormat="1" ht="13.2" customHeight="1" x14ac:dyDescent="0.2">
      <c r="A113" s="71"/>
      <c r="B113" s="51"/>
      <c r="C113" s="29" t="s">
        <v>679</v>
      </c>
      <c r="D113" s="29" t="s">
        <v>212</v>
      </c>
      <c r="E113" s="25" t="s">
        <v>711</v>
      </c>
      <c r="F113" s="26">
        <v>8</v>
      </c>
      <c r="G113" s="26">
        <v>12</v>
      </c>
      <c r="H113" s="69">
        <v>4.2</v>
      </c>
      <c r="I113" s="56">
        <f t="shared" si="1"/>
        <v>50.400000000000006</v>
      </c>
      <c r="J113" s="56">
        <v>6.99</v>
      </c>
      <c r="K113" s="25" t="s">
        <v>1081</v>
      </c>
      <c r="L113" s="67"/>
      <c r="M113" s="137"/>
    </row>
    <row r="114" spans="1:13" x14ac:dyDescent="0.3">
      <c r="A114" s="72"/>
      <c r="B114" s="75" t="s">
        <v>845</v>
      </c>
      <c r="C114" s="74" t="s">
        <v>729</v>
      </c>
      <c r="D114" s="74" t="s">
        <v>1470</v>
      </c>
      <c r="E114" s="75"/>
      <c r="F114" s="76"/>
      <c r="G114" s="76">
        <f>SUM(G115:G130)</f>
        <v>213</v>
      </c>
      <c r="H114" s="110"/>
      <c r="I114" s="103">
        <f>SUM(I115:I130)</f>
        <v>799.38000000000011</v>
      </c>
      <c r="J114" s="76"/>
      <c r="K114" s="75"/>
      <c r="L114" s="67"/>
      <c r="M114" s="137"/>
    </row>
    <row r="115" spans="1:13" x14ac:dyDescent="0.3">
      <c r="A115" s="71"/>
      <c r="B115" s="55"/>
      <c r="C115" s="29" t="s">
        <v>692</v>
      </c>
      <c r="D115" s="29" t="s">
        <v>241</v>
      </c>
      <c r="E115" s="25" t="s">
        <v>705</v>
      </c>
      <c r="F115" s="26">
        <v>1</v>
      </c>
      <c r="G115" s="26">
        <v>12</v>
      </c>
      <c r="H115" s="69">
        <v>3.42</v>
      </c>
      <c r="I115" s="56">
        <f>G115*H115</f>
        <v>41.04</v>
      </c>
      <c r="J115" s="56">
        <v>5.99</v>
      </c>
      <c r="K115" s="25" t="s">
        <v>1082</v>
      </c>
      <c r="L115" s="67"/>
      <c r="M115" s="137"/>
    </row>
    <row r="116" spans="1:13" x14ac:dyDescent="0.3">
      <c r="A116" s="71"/>
      <c r="B116" s="55"/>
      <c r="C116" s="29" t="s">
        <v>692</v>
      </c>
      <c r="D116" s="29" t="s">
        <v>242</v>
      </c>
      <c r="E116" s="25" t="s">
        <v>705</v>
      </c>
      <c r="F116" s="26">
        <v>1</v>
      </c>
      <c r="G116" s="26">
        <v>12</v>
      </c>
      <c r="H116" s="69">
        <v>3.42</v>
      </c>
      <c r="I116" s="56">
        <f t="shared" ref="I116:I130" si="2">G116*H116</f>
        <v>41.04</v>
      </c>
      <c r="J116" s="56">
        <v>5.99</v>
      </c>
      <c r="K116" s="25" t="s">
        <v>1083</v>
      </c>
      <c r="L116" s="67"/>
      <c r="M116" s="137"/>
    </row>
    <row r="117" spans="1:13" x14ac:dyDescent="0.3">
      <c r="A117" s="71"/>
      <c r="B117" s="55"/>
      <c r="C117" s="29" t="s">
        <v>262</v>
      </c>
      <c r="D117" s="29" t="s">
        <v>265</v>
      </c>
      <c r="E117" s="25" t="s">
        <v>733</v>
      </c>
      <c r="F117" s="26">
        <v>10</v>
      </c>
      <c r="G117" s="26">
        <v>15</v>
      </c>
      <c r="H117" s="69">
        <v>3.92</v>
      </c>
      <c r="I117" s="56">
        <f t="shared" si="2"/>
        <v>58.8</v>
      </c>
      <c r="J117" s="56">
        <v>6.99</v>
      </c>
      <c r="K117" s="25" t="s">
        <v>1084</v>
      </c>
      <c r="L117" s="67"/>
      <c r="M117" s="137"/>
    </row>
    <row r="118" spans="1:13" x14ac:dyDescent="0.3">
      <c r="A118" s="71"/>
      <c r="B118" s="55"/>
      <c r="C118" s="29" t="s">
        <v>262</v>
      </c>
      <c r="D118" s="29" t="s">
        <v>263</v>
      </c>
      <c r="E118" s="25" t="s">
        <v>707</v>
      </c>
      <c r="F118" s="26">
        <v>5</v>
      </c>
      <c r="G118" s="26">
        <v>15</v>
      </c>
      <c r="H118" s="69">
        <v>3.92</v>
      </c>
      <c r="I118" s="56">
        <f t="shared" si="2"/>
        <v>58.8</v>
      </c>
      <c r="J118" s="56">
        <v>6.99</v>
      </c>
      <c r="K118" s="25" t="s">
        <v>1085</v>
      </c>
      <c r="L118" s="67"/>
      <c r="M118" s="137"/>
    </row>
    <row r="119" spans="1:13" x14ac:dyDescent="0.3">
      <c r="A119" s="71"/>
      <c r="B119" s="55"/>
      <c r="C119" s="29" t="s">
        <v>678</v>
      </c>
      <c r="D119" s="29" t="s">
        <v>162</v>
      </c>
      <c r="E119" s="25" t="s">
        <v>705</v>
      </c>
      <c r="F119" s="26">
        <v>1</v>
      </c>
      <c r="G119" s="26">
        <v>12</v>
      </c>
      <c r="H119" s="69">
        <v>3.62</v>
      </c>
      <c r="I119" s="56">
        <f t="shared" si="2"/>
        <v>43.44</v>
      </c>
      <c r="J119" s="56">
        <v>6.49</v>
      </c>
      <c r="K119" s="25" t="s">
        <v>1086</v>
      </c>
      <c r="L119" s="67"/>
      <c r="M119" s="137"/>
    </row>
    <row r="120" spans="1:13" x14ac:dyDescent="0.3">
      <c r="A120" s="71"/>
      <c r="B120" s="55"/>
      <c r="C120" s="29" t="s">
        <v>678</v>
      </c>
      <c r="D120" s="29" t="s">
        <v>154</v>
      </c>
      <c r="E120" s="25" t="s">
        <v>705</v>
      </c>
      <c r="F120" s="26">
        <v>1</v>
      </c>
      <c r="G120" s="26">
        <v>12</v>
      </c>
      <c r="H120" s="69">
        <v>3.62</v>
      </c>
      <c r="I120" s="56">
        <f t="shared" si="2"/>
        <v>43.44</v>
      </c>
      <c r="J120" s="56">
        <v>6.49</v>
      </c>
      <c r="K120" s="25" t="s">
        <v>1087</v>
      </c>
      <c r="L120" s="67"/>
      <c r="M120" s="137"/>
    </row>
    <row r="121" spans="1:13" x14ac:dyDescent="0.3">
      <c r="A121" s="71"/>
      <c r="B121" s="55"/>
      <c r="C121" s="29" t="s">
        <v>678</v>
      </c>
      <c r="D121" s="29" t="s">
        <v>166</v>
      </c>
      <c r="E121" s="25" t="s">
        <v>705</v>
      </c>
      <c r="F121" s="26">
        <v>1</v>
      </c>
      <c r="G121" s="26">
        <v>12</v>
      </c>
      <c r="H121" s="69">
        <v>3.62</v>
      </c>
      <c r="I121" s="56">
        <f t="shared" si="2"/>
        <v>43.44</v>
      </c>
      <c r="J121" s="56">
        <v>6.49</v>
      </c>
      <c r="K121" s="25" t="s">
        <v>1088</v>
      </c>
      <c r="L121" s="67"/>
      <c r="M121" s="137"/>
    </row>
    <row r="122" spans="1:13" x14ac:dyDescent="0.3">
      <c r="A122" s="71"/>
      <c r="B122" s="55"/>
      <c r="C122" s="29" t="s">
        <v>678</v>
      </c>
      <c r="D122" s="29" t="s">
        <v>158</v>
      </c>
      <c r="E122" s="25" t="s">
        <v>705</v>
      </c>
      <c r="F122" s="26">
        <v>1</v>
      </c>
      <c r="G122" s="26">
        <v>12</v>
      </c>
      <c r="H122" s="69">
        <v>3.62</v>
      </c>
      <c r="I122" s="56">
        <f t="shared" si="2"/>
        <v>43.44</v>
      </c>
      <c r="J122" s="56">
        <v>6.49</v>
      </c>
      <c r="K122" s="25" t="s">
        <v>1089</v>
      </c>
      <c r="L122" s="67"/>
      <c r="M122" s="137"/>
    </row>
    <row r="123" spans="1:13" x14ac:dyDescent="0.3">
      <c r="A123" s="71"/>
      <c r="B123" s="55"/>
      <c r="C123" s="29" t="s">
        <v>678</v>
      </c>
      <c r="D123" s="29" t="s">
        <v>156</v>
      </c>
      <c r="E123" s="25" t="s">
        <v>705</v>
      </c>
      <c r="F123" s="26">
        <v>1</v>
      </c>
      <c r="G123" s="26">
        <v>12</v>
      </c>
      <c r="H123" s="69">
        <v>3.62</v>
      </c>
      <c r="I123" s="56">
        <f t="shared" si="2"/>
        <v>43.44</v>
      </c>
      <c r="J123" s="56">
        <v>6.49</v>
      </c>
      <c r="K123" s="25" t="s">
        <v>1090</v>
      </c>
      <c r="L123" s="67"/>
      <c r="M123" s="137"/>
    </row>
    <row r="124" spans="1:13" x14ac:dyDescent="0.3">
      <c r="A124" s="71"/>
      <c r="B124" s="55"/>
      <c r="C124" s="29" t="s">
        <v>262</v>
      </c>
      <c r="D124" s="29" t="s">
        <v>266</v>
      </c>
      <c r="E124" s="25" t="s">
        <v>715</v>
      </c>
      <c r="F124" s="26">
        <v>8</v>
      </c>
      <c r="G124" s="26">
        <v>15</v>
      </c>
      <c r="H124" s="69">
        <v>3.78</v>
      </c>
      <c r="I124" s="56">
        <f t="shared" si="2"/>
        <v>56.699999999999996</v>
      </c>
      <c r="J124" s="56">
        <v>6.99</v>
      </c>
      <c r="K124" s="25" t="s">
        <v>1091</v>
      </c>
      <c r="L124" s="67"/>
      <c r="M124" s="137"/>
    </row>
    <row r="125" spans="1:13" x14ac:dyDescent="0.3">
      <c r="A125" s="71"/>
      <c r="B125" s="55"/>
      <c r="C125" s="29" t="s">
        <v>268</v>
      </c>
      <c r="D125" s="29" t="s">
        <v>269</v>
      </c>
      <c r="E125" s="25" t="s">
        <v>703</v>
      </c>
      <c r="F125" s="26">
        <v>2</v>
      </c>
      <c r="G125" s="26">
        <v>15</v>
      </c>
      <c r="H125" s="69">
        <v>4.58</v>
      </c>
      <c r="I125" s="56">
        <f t="shared" si="2"/>
        <v>68.7</v>
      </c>
      <c r="J125" s="56">
        <v>7.99</v>
      </c>
      <c r="K125" s="25" t="s">
        <v>1092</v>
      </c>
      <c r="L125" s="67"/>
      <c r="M125" s="137"/>
    </row>
    <row r="126" spans="1:13" x14ac:dyDescent="0.3">
      <c r="A126" s="71"/>
      <c r="B126" s="55"/>
      <c r="C126" s="29" t="s">
        <v>679</v>
      </c>
      <c r="D126" s="29" t="s">
        <v>218</v>
      </c>
      <c r="E126" s="25" t="s">
        <v>711</v>
      </c>
      <c r="F126" s="26">
        <v>8</v>
      </c>
      <c r="G126" s="26">
        <v>12</v>
      </c>
      <c r="H126" s="69">
        <v>4.12</v>
      </c>
      <c r="I126" s="56">
        <f t="shared" si="2"/>
        <v>49.44</v>
      </c>
      <c r="J126" s="56">
        <v>6.99</v>
      </c>
      <c r="K126" s="25" t="s">
        <v>1070</v>
      </c>
      <c r="L126" s="67"/>
      <c r="M126" s="137"/>
    </row>
    <row r="127" spans="1:13" x14ac:dyDescent="0.3">
      <c r="A127" s="71"/>
      <c r="B127" s="55"/>
      <c r="C127" s="29" t="s">
        <v>679</v>
      </c>
      <c r="D127" s="29" t="s">
        <v>207</v>
      </c>
      <c r="E127" s="25" t="s">
        <v>711</v>
      </c>
      <c r="F127" s="26">
        <v>8</v>
      </c>
      <c r="G127" s="26">
        <v>12</v>
      </c>
      <c r="H127" s="69">
        <v>3.98</v>
      </c>
      <c r="I127" s="56">
        <f t="shared" si="2"/>
        <v>47.76</v>
      </c>
      <c r="J127" s="56">
        <v>6.99</v>
      </c>
      <c r="K127" s="25" t="s">
        <v>1093</v>
      </c>
      <c r="L127" s="67"/>
      <c r="M127" s="137"/>
    </row>
    <row r="128" spans="1:13" x14ac:dyDescent="0.3">
      <c r="A128" s="71"/>
      <c r="B128" s="55"/>
      <c r="C128" s="29" t="s">
        <v>688</v>
      </c>
      <c r="D128" s="29" t="s">
        <v>272</v>
      </c>
      <c r="E128" s="25" t="s">
        <v>715</v>
      </c>
      <c r="F128" s="26">
        <v>10</v>
      </c>
      <c r="G128" s="26">
        <v>15</v>
      </c>
      <c r="H128" s="69">
        <v>2.8</v>
      </c>
      <c r="I128" s="56">
        <f t="shared" si="2"/>
        <v>42</v>
      </c>
      <c r="J128" s="56">
        <v>4.99</v>
      </c>
      <c r="K128" s="25" t="s">
        <v>1094</v>
      </c>
      <c r="L128" s="67"/>
      <c r="M128" s="137"/>
    </row>
    <row r="129" spans="1:13" x14ac:dyDescent="0.3">
      <c r="A129" s="71"/>
      <c r="B129" s="55"/>
      <c r="C129" s="29" t="s">
        <v>688</v>
      </c>
      <c r="D129" s="29" t="s">
        <v>273</v>
      </c>
      <c r="E129" s="25" t="s">
        <v>715</v>
      </c>
      <c r="F129" s="26">
        <v>10</v>
      </c>
      <c r="G129" s="26">
        <v>15</v>
      </c>
      <c r="H129" s="69">
        <v>3.08</v>
      </c>
      <c r="I129" s="56">
        <f t="shared" si="2"/>
        <v>46.2</v>
      </c>
      <c r="J129" s="56">
        <v>5.49</v>
      </c>
      <c r="K129" s="25" t="s">
        <v>1095</v>
      </c>
      <c r="L129" s="67"/>
      <c r="M129" s="137"/>
    </row>
    <row r="130" spans="1:13" x14ac:dyDescent="0.3">
      <c r="A130" s="71"/>
      <c r="B130" s="55"/>
      <c r="C130" s="29" t="s">
        <v>689</v>
      </c>
      <c r="D130" s="29" t="s">
        <v>283</v>
      </c>
      <c r="E130" s="25" t="s">
        <v>728</v>
      </c>
      <c r="F130" s="26">
        <v>2</v>
      </c>
      <c r="G130" s="26">
        <v>15</v>
      </c>
      <c r="H130" s="69">
        <v>4.78</v>
      </c>
      <c r="I130" s="56">
        <f t="shared" si="2"/>
        <v>71.7</v>
      </c>
      <c r="J130" s="56">
        <v>7.99</v>
      </c>
      <c r="K130" s="25" t="s">
        <v>1096</v>
      </c>
      <c r="L130" s="67"/>
      <c r="M130" s="137"/>
    </row>
    <row r="131" spans="1:13" x14ac:dyDescent="0.3">
      <c r="A131" s="72"/>
      <c r="B131" s="75" t="s">
        <v>846</v>
      </c>
      <c r="C131" s="74" t="s">
        <v>729</v>
      </c>
      <c r="D131" s="74" t="s">
        <v>1471</v>
      </c>
      <c r="E131" s="75"/>
      <c r="F131" s="76"/>
      <c r="G131" s="76">
        <f>SUM(G132:G147)</f>
        <v>240</v>
      </c>
      <c r="H131" s="77"/>
      <c r="I131" s="111">
        <f>SUM(I132:I147)</f>
        <v>940.5</v>
      </c>
      <c r="J131" s="76"/>
      <c r="K131" s="75"/>
      <c r="L131" s="67"/>
      <c r="M131" s="137"/>
    </row>
    <row r="132" spans="1:13" x14ac:dyDescent="0.3">
      <c r="A132" s="71"/>
      <c r="B132" s="51"/>
      <c r="C132" s="29" t="s">
        <v>679</v>
      </c>
      <c r="D132" s="29" t="s">
        <v>270</v>
      </c>
      <c r="E132" s="25" t="s">
        <v>707</v>
      </c>
      <c r="F132" s="26">
        <v>10</v>
      </c>
      <c r="G132" s="26">
        <v>15</v>
      </c>
      <c r="H132" s="56">
        <v>3.04</v>
      </c>
      <c r="I132" s="56">
        <f>G132*H132</f>
        <v>45.6</v>
      </c>
      <c r="J132" s="56">
        <v>4.99</v>
      </c>
      <c r="K132" s="25" t="s">
        <v>1097</v>
      </c>
      <c r="L132" s="67"/>
      <c r="M132" s="137"/>
    </row>
    <row r="133" spans="1:13" x14ac:dyDescent="0.3">
      <c r="A133" s="71"/>
      <c r="B133" s="51"/>
      <c r="C133" s="29" t="s">
        <v>694</v>
      </c>
      <c r="D133" s="29" t="s">
        <v>253</v>
      </c>
      <c r="E133" s="25" t="s">
        <v>716</v>
      </c>
      <c r="F133" s="26">
        <v>2</v>
      </c>
      <c r="G133" s="26">
        <v>15</v>
      </c>
      <c r="H133" s="56">
        <v>3.98</v>
      </c>
      <c r="I133" s="56">
        <f t="shared" ref="I133:I147" si="3">G133*H133</f>
        <v>59.7</v>
      </c>
      <c r="J133" s="56">
        <v>6.99</v>
      </c>
      <c r="K133" s="25" t="s">
        <v>1098</v>
      </c>
      <c r="L133" s="67"/>
      <c r="M133" s="137"/>
    </row>
    <row r="134" spans="1:13" x14ac:dyDescent="0.3">
      <c r="A134" s="71"/>
      <c r="B134" s="51"/>
      <c r="C134" s="29" t="s">
        <v>694</v>
      </c>
      <c r="D134" s="29" t="s">
        <v>255</v>
      </c>
      <c r="E134" s="25" t="s">
        <v>716</v>
      </c>
      <c r="F134" s="26">
        <v>2</v>
      </c>
      <c r="G134" s="26">
        <v>15</v>
      </c>
      <c r="H134" s="56">
        <v>3.98</v>
      </c>
      <c r="I134" s="56">
        <f t="shared" si="3"/>
        <v>59.7</v>
      </c>
      <c r="J134" s="56">
        <v>6.99</v>
      </c>
      <c r="K134" s="25" t="s">
        <v>1099</v>
      </c>
      <c r="L134" s="67"/>
      <c r="M134" s="137"/>
    </row>
    <row r="135" spans="1:13" x14ac:dyDescent="0.3">
      <c r="A135" s="71"/>
      <c r="B135" s="51"/>
      <c r="C135" s="29" t="s">
        <v>847</v>
      </c>
      <c r="D135" s="29" t="s">
        <v>274</v>
      </c>
      <c r="E135" s="25" t="s">
        <v>713</v>
      </c>
      <c r="F135" s="26">
        <v>2</v>
      </c>
      <c r="G135" s="26">
        <v>15</v>
      </c>
      <c r="H135" s="56">
        <v>3.42</v>
      </c>
      <c r="I135" s="56">
        <f t="shared" si="3"/>
        <v>51.3</v>
      </c>
      <c r="J135" s="56">
        <v>5.99</v>
      </c>
      <c r="K135" s="25" t="s">
        <v>1100</v>
      </c>
      <c r="L135" s="67"/>
      <c r="M135" s="137"/>
    </row>
    <row r="136" spans="1:13" x14ac:dyDescent="0.3">
      <c r="A136" s="71"/>
      <c r="B136" s="51"/>
      <c r="C136" s="29" t="s">
        <v>676</v>
      </c>
      <c r="D136" s="29" t="s">
        <v>191</v>
      </c>
      <c r="E136" s="25" t="s">
        <v>712</v>
      </c>
      <c r="F136" s="26">
        <v>2</v>
      </c>
      <c r="G136" s="26">
        <v>15</v>
      </c>
      <c r="H136" s="56">
        <v>4.4800000000000004</v>
      </c>
      <c r="I136" s="56">
        <f t="shared" si="3"/>
        <v>67.2</v>
      </c>
      <c r="J136" s="56">
        <v>7.49</v>
      </c>
      <c r="K136" s="25" t="s">
        <v>1101</v>
      </c>
      <c r="L136" s="67"/>
      <c r="M136" s="137"/>
    </row>
    <row r="137" spans="1:13" x14ac:dyDescent="0.3">
      <c r="A137" s="71"/>
      <c r="B137" s="51"/>
      <c r="C137" s="29" t="s">
        <v>676</v>
      </c>
      <c r="D137" s="29" t="s">
        <v>188</v>
      </c>
      <c r="E137" s="25" t="s">
        <v>712</v>
      </c>
      <c r="F137" s="26">
        <v>2</v>
      </c>
      <c r="G137" s="26">
        <v>15</v>
      </c>
      <c r="H137" s="56">
        <v>4.4800000000000004</v>
      </c>
      <c r="I137" s="56">
        <f t="shared" si="3"/>
        <v>67.2</v>
      </c>
      <c r="J137" s="56">
        <v>7.49</v>
      </c>
      <c r="K137" s="25" t="s">
        <v>1062</v>
      </c>
      <c r="L137" s="67"/>
      <c r="M137" s="137"/>
    </row>
    <row r="138" spans="1:13" x14ac:dyDescent="0.3">
      <c r="A138" s="71"/>
      <c r="B138" s="51"/>
      <c r="C138" s="29" t="s">
        <v>676</v>
      </c>
      <c r="D138" s="29" t="s">
        <v>187</v>
      </c>
      <c r="E138" s="25" t="s">
        <v>712</v>
      </c>
      <c r="F138" s="26">
        <v>2</v>
      </c>
      <c r="G138" s="26">
        <v>15</v>
      </c>
      <c r="H138" s="56">
        <v>4.4800000000000004</v>
      </c>
      <c r="I138" s="56">
        <f t="shared" si="3"/>
        <v>67.2</v>
      </c>
      <c r="J138" s="56">
        <v>7.49</v>
      </c>
      <c r="K138" s="25" t="s">
        <v>1060</v>
      </c>
      <c r="L138" s="67"/>
      <c r="M138" s="137"/>
    </row>
    <row r="139" spans="1:13" x14ac:dyDescent="0.3">
      <c r="A139" s="71"/>
      <c r="B139" s="51"/>
      <c r="C139" s="29" t="s">
        <v>676</v>
      </c>
      <c r="D139" s="29" t="s">
        <v>190</v>
      </c>
      <c r="E139" s="25" t="s">
        <v>712</v>
      </c>
      <c r="F139" s="26">
        <v>2</v>
      </c>
      <c r="G139" s="26">
        <v>15</v>
      </c>
      <c r="H139" s="56">
        <v>4.4800000000000004</v>
      </c>
      <c r="I139" s="56">
        <f t="shared" si="3"/>
        <v>67.2</v>
      </c>
      <c r="J139" s="56">
        <v>7.49</v>
      </c>
      <c r="K139" s="25" t="s">
        <v>1061</v>
      </c>
      <c r="L139" s="67"/>
      <c r="M139" s="137"/>
    </row>
    <row r="140" spans="1:13" x14ac:dyDescent="0.3">
      <c r="A140" s="71"/>
      <c r="B140" s="51"/>
      <c r="C140" s="29" t="s">
        <v>684</v>
      </c>
      <c r="D140" s="29" t="s">
        <v>686</v>
      </c>
      <c r="E140" s="25" t="s">
        <v>709</v>
      </c>
      <c r="F140" s="26">
        <v>10</v>
      </c>
      <c r="G140" s="26">
        <v>15</v>
      </c>
      <c r="H140" s="56">
        <v>2.98</v>
      </c>
      <c r="I140" s="56">
        <f t="shared" si="3"/>
        <v>44.7</v>
      </c>
      <c r="J140" s="56">
        <v>4.99</v>
      </c>
      <c r="K140" s="25" t="s">
        <v>1102</v>
      </c>
      <c r="L140" s="67"/>
      <c r="M140" s="137"/>
    </row>
    <row r="141" spans="1:13" x14ac:dyDescent="0.3">
      <c r="A141" s="71"/>
      <c r="B141" s="51"/>
      <c r="C141" s="29" t="s">
        <v>684</v>
      </c>
      <c r="D141" s="29" t="s">
        <v>685</v>
      </c>
      <c r="E141" s="25" t="s">
        <v>709</v>
      </c>
      <c r="F141" s="26">
        <v>10</v>
      </c>
      <c r="G141" s="26">
        <v>15</v>
      </c>
      <c r="H141" s="56">
        <v>2.98</v>
      </c>
      <c r="I141" s="56">
        <f t="shared" si="3"/>
        <v>44.7</v>
      </c>
      <c r="J141" s="56">
        <v>4.99</v>
      </c>
      <c r="K141" s="25" t="s">
        <v>1103</v>
      </c>
      <c r="L141" s="67"/>
      <c r="M141" s="137"/>
    </row>
    <row r="142" spans="1:13" x14ac:dyDescent="0.3">
      <c r="A142" s="71"/>
      <c r="B142" s="51"/>
      <c r="C142" s="29" t="s">
        <v>694</v>
      </c>
      <c r="D142" s="29" t="s">
        <v>254</v>
      </c>
      <c r="E142" s="25" t="s">
        <v>716</v>
      </c>
      <c r="F142" s="26">
        <v>2</v>
      </c>
      <c r="G142" s="26">
        <v>15</v>
      </c>
      <c r="H142" s="56">
        <v>3.98</v>
      </c>
      <c r="I142" s="56">
        <f t="shared" si="3"/>
        <v>59.7</v>
      </c>
      <c r="J142" s="56">
        <v>6.99</v>
      </c>
      <c r="K142" s="40" t="s">
        <v>1369</v>
      </c>
      <c r="L142" s="67"/>
      <c r="M142" s="137"/>
    </row>
    <row r="143" spans="1:13" x14ac:dyDescent="0.3">
      <c r="A143" s="71"/>
      <c r="B143" s="51"/>
      <c r="C143" s="29" t="s">
        <v>676</v>
      </c>
      <c r="D143" s="29" t="s">
        <v>193</v>
      </c>
      <c r="E143" s="25" t="s">
        <v>713</v>
      </c>
      <c r="F143" s="26">
        <v>3</v>
      </c>
      <c r="G143" s="26">
        <v>15</v>
      </c>
      <c r="H143" s="56">
        <v>4.78</v>
      </c>
      <c r="I143" s="56">
        <f t="shared" si="3"/>
        <v>71.7</v>
      </c>
      <c r="J143" s="56">
        <v>7.99</v>
      </c>
      <c r="K143" s="25" t="s">
        <v>1065</v>
      </c>
      <c r="L143" s="67"/>
      <c r="M143" s="137"/>
    </row>
    <row r="144" spans="1:13" x14ac:dyDescent="0.3">
      <c r="A144" s="71"/>
      <c r="B144" s="51"/>
      <c r="C144" s="29" t="s">
        <v>676</v>
      </c>
      <c r="D144" s="29" t="s">
        <v>72</v>
      </c>
      <c r="E144" s="25" t="s">
        <v>712</v>
      </c>
      <c r="F144" s="26">
        <v>2</v>
      </c>
      <c r="G144" s="26">
        <v>15</v>
      </c>
      <c r="H144" s="56">
        <v>3.62</v>
      </c>
      <c r="I144" s="56">
        <f t="shared" si="3"/>
        <v>54.300000000000004</v>
      </c>
      <c r="J144" s="56">
        <v>5.99</v>
      </c>
      <c r="K144" s="25" t="s">
        <v>1052</v>
      </c>
      <c r="L144" s="67"/>
      <c r="M144" s="137"/>
    </row>
    <row r="145" spans="1:13" x14ac:dyDescent="0.3">
      <c r="A145" s="71"/>
      <c r="B145" s="51"/>
      <c r="C145" s="29" t="s">
        <v>676</v>
      </c>
      <c r="D145" s="29" t="s">
        <v>185</v>
      </c>
      <c r="E145" s="25" t="s">
        <v>712</v>
      </c>
      <c r="F145" s="26">
        <v>2</v>
      </c>
      <c r="G145" s="26">
        <v>15</v>
      </c>
      <c r="H145" s="56">
        <v>3.72</v>
      </c>
      <c r="I145" s="56">
        <f t="shared" si="3"/>
        <v>55.800000000000004</v>
      </c>
      <c r="J145" s="56">
        <v>6.49</v>
      </c>
      <c r="K145" s="25" t="s">
        <v>1104</v>
      </c>
      <c r="L145" s="67"/>
      <c r="M145" s="137"/>
    </row>
    <row r="146" spans="1:13" x14ac:dyDescent="0.3">
      <c r="A146" s="71"/>
      <c r="B146" s="51"/>
      <c r="C146" s="29" t="s">
        <v>676</v>
      </c>
      <c r="D146" s="29" t="s">
        <v>196</v>
      </c>
      <c r="E146" s="25" t="s">
        <v>713</v>
      </c>
      <c r="F146" s="26">
        <v>3</v>
      </c>
      <c r="G146" s="26">
        <v>15</v>
      </c>
      <c r="H146" s="56">
        <v>4.78</v>
      </c>
      <c r="I146" s="56">
        <f t="shared" si="3"/>
        <v>71.7</v>
      </c>
      <c r="J146" s="56">
        <v>7.99</v>
      </c>
      <c r="K146" s="25" t="s">
        <v>1105</v>
      </c>
      <c r="L146" s="67"/>
      <c r="M146" s="137"/>
    </row>
    <row r="147" spans="1:13" x14ac:dyDescent="0.3">
      <c r="A147" s="71"/>
      <c r="B147" s="51"/>
      <c r="C147" s="29" t="s">
        <v>676</v>
      </c>
      <c r="D147" s="29" t="s">
        <v>71</v>
      </c>
      <c r="E147" s="25" t="s">
        <v>712</v>
      </c>
      <c r="F147" s="26">
        <v>2</v>
      </c>
      <c r="G147" s="26">
        <v>15</v>
      </c>
      <c r="H147" s="56">
        <v>3.52</v>
      </c>
      <c r="I147" s="56">
        <f t="shared" si="3"/>
        <v>52.8</v>
      </c>
      <c r="J147" s="56">
        <v>5.99</v>
      </c>
      <c r="K147" s="25" t="s">
        <v>1054</v>
      </c>
      <c r="L147" s="67"/>
      <c r="M147" s="137"/>
    </row>
    <row r="148" spans="1:13" x14ac:dyDescent="0.3">
      <c r="A148" s="72"/>
      <c r="B148" s="75" t="s">
        <v>848</v>
      </c>
      <c r="C148" s="74" t="s">
        <v>729</v>
      </c>
      <c r="D148" s="198" t="s">
        <v>1472</v>
      </c>
      <c r="E148" s="198"/>
      <c r="F148" s="76"/>
      <c r="G148" s="76">
        <f>SUM(G149:G164)</f>
        <v>228</v>
      </c>
      <c r="H148" s="77"/>
      <c r="I148" s="103">
        <f>SUM(I149:I164)</f>
        <v>892.80000000000018</v>
      </c>
      <c r="J148" s="76"/>
      <c r="K148" s="75"/>
      <c r="L148" s="67"/>
      <c r="M148" s="137"/>
    </row>
    <row r="149" spans="1:13" x14ac:dyDescent="0.3">
      <c r="A149" s="71"/>
      <c r="B149" s="51"/>
      <c r="C149" s="29" t="s">
        <v>692</v>
      </c>
      <c r="D149" s="29" t="s">
        <v>239</v>
      </c>
      <c r="E149" s="25" t="s">
        <v>705</v>
      </c>
      <c r="F149" s="26">
        <v>1</v>
      </c>
      <c r="G149" s="26">
        <v>12</v>
      </c>
      <c r="H149" s="56">
        <v>3.54</v>
      </c>
      <c r="I149" s="56">
        <f>G149*H149</f>
        <v>42.480000000000004</v>
      </c>
      <c r="J149" s="56">
        <v>5.99</v>
      </c>
      <c r="K149" s="25" t="s">
        <v>1106</v>
      </c>
      <c r="L149" s="67"/>
      <c r="M149" s="137"/>
    </row>
    <row r="150" spans="1:13" x14ac:dyDescent="0.3">
      <c r="A150" s="71"/>
      <c r="B150" s="51"/>
      <c r="C150" s="29" t="s">
        <v>692</v>
      </c>
      <c r="D150" s="29" t="s">
        <v>238</v>
      </c>
      <c r="E150" s="25" t="s">
        <v>705</v>
      </c>
      <c r="F150" s="26">
        <v>1</v>
      </c>
      <c r="G150" s="26">
        <v>12</v>
      </c>
      <c r="H150" s="56">
        <v>3.42</v>
      </c>
      <c r="I150" s="56">
        <f t="shared" ref="I150:I164" si="4">G150*H150</f>
        <v>41.04</v>
      </c>
      <c r="J150" s="56">
        <v>5.99</v>
      </c>
      <c r="K150" s="25" t="s">
        <v>1107</v>
      </c>
      <c r="L150" s="67"/>
      <c r="M150" s="137"/>
    </row>
    <row r="151" spans="1:13" x14ac:dyDescent="0.3">
      <c r="A151" s="71"/>
      <c r="B151" s="51"/>
      <c r="C151" s="29" t="s">
        <v>692</v>
      </c>
      <c r="D151" s="29" t="s">
        <v>241</v>
      </c>
      <c r="E151" s="25" t="s">
        <v>705</v>
      </c>
      <c r="F151" s="26">
        <v>1</v>
      </c>
      <c r="G151" s="26">
        <v>12</v>
      </c>
      <c r="H151" s="56">
        <v>3.42</v>
      </c>
      <c r="I151" s="56">
        <f t="shared" si="4"/>
        <v>41.04</v>
      </c>
      <c r="J151" s="56">
        <v>5.99</v>
      </c>
      <c r="K151" s="25" t="s">
        <v>1082</v>
      </c>
      <c r="L151" s="67"/>
      <c r="M151" s="137"/>
    </row>
    <row r="152" spans="1:13" x14ac:dyDescent="0.3">
      <c r="A152" s="71"/>
      <c r="B152" s="51"/>
      <c r="C152" s="29" t="s">
        <v>692</v>
      </c>
      <c r="D152" s="29" t="s">
        <v>242</v>
      </c>
      <c r="E152" s="25" t="s">
        <v>705</v>
      </c>
      <c r="F152" s="26">
        <v>1</v>
      </c>
      <c r="G152" s="26">
        <v>12</v>
      </c>
      <c r="H152" s="56">
        <v>3.42</v>
      </c>
      <c r="I152" s="56">
        <f t="shared" si="4"/>
        <v>41.04</v>
      </c>
      <c r="J152" s="56">
        <v>5.99</v>
      </c>
      <c r="K152" s="25" t="s">
        <v>1083</v>
      </c>
      <c r="L152" s="67"/>
      <c r="M152" s="137"/>
    </row>
    <row r="153" spans="1:13" x14ac:dyDescent="0.3">
      <c r="A153" s="71"/>
      <c r="B153" s="51"/>
      <c r="C153" s="29" t="s">
        <v>693</v>
      </c>
      <c r="D153" s="29" t="s">
        <v>244</v>
      </c>
      <c r="E153" s="25" t="s">
        <v>713</v>
      </c>
      <c r="F153" s="26">
        <v>1</v>
      </c>
      <c r="G153" s="26">
        <v>15</v>
      </c>
      <c r="H153" s="56">
        <v>3.98</v>
      </c>
      <c r="I153" s="56">
        <f>G153*H153</f>
        <v>59.7</v>
      </c>
      <c r="J153" s="56">
        <v>6.99</v>
      </c>
      <c r="K153" s="25" t="s">
        <v>1111</v>
      </c>
      <c r="L153" s="67"/>
      <c r="M153" s="137"/>
    </row>
    <row r="154" spans="1:13" x14ac:dyDescent="0.3">
      <c r="A154" s="71"/>
      <c r="B154" s="51"/>
      <c r="C154" s="29" t="s">
        <v>693</v>
      </c>
      <c r="D154" s="29" t="s">
        <v>245</v>
      </c>
      <c r="E154" s="25" t="s">
        <v>713</v>
      </c>
      <c r="F154" s="26">
        <v>1</v>
      </c>
      <c r="G154" s="26">
        <v>15</v>
      </c>
      <c r="H154" s="56">
        <v>3.48</v>
      </c>
      <c r="I154" s="56">
        <f>G154*H154</f>
        <v>52.2</v>
      </c>
      <c r="J154" s="56">
        <v>5.99</v>
      </c>
      <c r="K154" s="25" t="s">
        <v>1112</v>
      </c>
      <c r="L154" s="67"/>
      <c r="M154" s="137"/>
    </row>
    <row r="155" spans="1:13" x14ac:dyDescent="0.3">
      <c r="A155" s="71"/>
      <c r="B155" s="51"/>
      <c r="C155" s="29" t="s">
        <v>693</v>
      </c>
      <c r="D155" s="29" t="s">
        <v>243</v>
      </c>
      <c r="E155" s="25" t="s">
        <v>713</v>
      </c>
      <c r="F155" s="26">
        <v>1</v>
      </c>
      <c r="G155" s="26">
        <v>15</v>
      </c>
      <c r="H155" s="56">
        <v>3.48</v>
      </c>
      <c r="I155" s="56">
        <f>G155*H155</f>
        <v>52.2</v>
      </c>
      <c r="J155" s="56">
        <v>5.99</v>
      </c>
      <c r="K155" s="25" t="s">
        <v>1113</v>
      </c>
      <c r="L155" s="67"/>
      <c r="M155" s="137"/>
    </row>
    <row r="156" spans="1:13" x14ac:dyDescent="0.3">
      <c r="A156" s="71"/>
      <c r="B156" s="51"/>
      <c r="C156" s="29" t="s">
        <v>693</v>
      </c>
      <c r="D156" s="29" t="s">
        <v>250</v>
      </c>
      <c r="E156" s="25" t="s">
        <v>713</v>
      </c>
      <c r="F156" s="26">
        <v>1</v>
      </c>
      <c r="G156" s="26">
        <v>15</v>
      </c>
      <c r="H156" s="56">
        <v>3.48</v>
      </c>
      <c r="I156" s="56">
        <f>G156*H156</f>
        <v>52.2</v>
      </c>
      <c r="J156" s="56">
        <v>5.99</v>
      </c>
      <c r="K156" s="25" t="s">
        <v>1114</v>
      </c>
      <c r="L156" s="67"/>
      <c r="M156" s="137"/>
    </row>
    <row r="157" spans="1:13" x14ac:dyDescent="0.3">
      <c r="A157" s="71"/>
      <c r="B157" s="51"/>
      <c r="C157" s="29" t="s">
        <v>687</v>
      </c>
      <c r="D157" s="29" t="s">
        <v>274</v>
      </c>
      <c r="E157" s="25" t="s">
        <v>713</v>
      </c>
      <c r="F157" s="26">
        <v>2</v>
      </c>
      <c r="G157" s="26">
        <v>15</v>
      </c>
      <c r="H157" s="56">
        <v>3.42</v>
      </c>
      <c r="I157" s="56">
        <f t="shared" si="4"/>
        <v>51.3</v>
      </c>
      <c r="J157" s="56">
        <v>5.99</v>
      </c>
      <c r="K157" s="25" t="s">
        <v>1100</v>
      </c>
      <c r="L157" s="67"/>
      <c r="M157" s="137"/>
    </row>
    <row r="158" spans="1:13" x14ac:dyDescent="0.3">
      <c r="A158" s="71"/>
      <c r="B158" s="51"/>
      <c r="C158" s="29" t="s">
        <v>687</v>
      </c>
      <c r="D158" s="29" t="s">
        <v>275</v>
      </c>
      <c r="E158" s="25" t="s">
        <v>730</v>
      </c>
      <c r="F158" s="26">
        <v>1</v>
      </c>
      <c r="G158" s="26">
        <v>15</v>
      </c>
      <c r="H158" s="56">
        <v>3.42</v>
      </c>
      <c r="I158" s="56">
        <f t="shared" si="4"/>
        <v>51.3</v>
      </c>
      <c r="J158" s="56">
        <v>5.99</v>
      </c>
      <c r="K158" s="25" t="s">
        <v>1108</v>
      </c>
      <c r="L158" s="67"/>
      <c r="M158" s="137"/>
    </row>
    <row r="159" spans="1:13" x14ac:dyDescent="0.3">
      <c r="A159" s="71"/>
      <c r="B159" s="51"/>
      <c r="C159" s="29" t="s">
        <v>681</v>
      </c>
      <c r="D159" s="29" t="s">
        <v>281</v>
      </c>
      <c r="E159" s="25" t="s">
        <v>713</v>
      </c>
      <c r="F159" s="26">
        <v>2</v>
      </c>
      <c r="G159" s="26">
        <v>15</v>
      </c>
      <c r="H159" s="56">
        <v>3.48</v>
      </c>
      <c r="I159" s="56">
        <f>G159*H159</f>
        <v>52.2</v>
      </c>
      <c r="J159" s="56">
        <v>5.99</v>
      </c>
      <c r="K159" s="25" t="s">
        <v>1110</v>
      </c>
      <c r="L159" s="67"/>
      <c r="M159" s="137"/>
    </row>
    <row r="160" spans="1:13" x14ac:dyDescent="0.3">
      <c r="A160" s="71"/>
      <c r="B160" s="51"/>
      <c r="C160" s="29" t="s">
        <v>681</v>
      </c>
      <c r="D160" s="29" t="s">
        <v>280</v>
      </c>
      <c r="E160" s="25" t="s">
        <v>703</v>
      </c>
      <c r="F160" s="26">
        <v>2</v>
      </c>
      <c r="G160" s="26">
        <v>15</v>
      </c>
      <c r="H160" s="56">
        <v>3.98</v>
      </c>
      <c r="I160" s="56">
        <f t="shared" si="4"/>
        <v>59.7</v>
      </c>
      <c r="J160" s="56">
        <v>6.99</v>
      </c>
      <c r="K160" s="25" t="s">
        <v>1109</v>
      </c>
      <c r="L160" s="67"/>
      <c r="M160" s="137"/>
    </row>
    <row r="161" spans="1:13" x14ac:dyDescent="0.3">
      <c r="A161" s="71"/>
      <c r="B161" s="51"/>
      <c r="C161" s="29" t="s">
        <v>268</v>
      </c>
      <c r="D161" s="29" t="s">
        <v>1473</v>
      </c>
      <c r="E161" s="25" t="s">
        <v>703</v>
      </c>
      <c r="F161" s="26">
        <v>2</v>
      </c>
      <c r="G161" s="26">
        <v>15</v>
      </c>
      <c r="H161" s="56">
        <v>4.58</v>
      </c>
      <c r="I161" s="56">
        <f t="shared" si="4"/>
        <v>68.7</v>
      </c>
      <c r="J161" s="56">
        <v>7.99</v>
      </c>
      <c r="K161" s="40" t="s">
        <v>1741</v>
      </c>
      <c r="L161" s="67"/>
      <c r="M161" s="137"/>
    </row>
    <row r="162" spans="1:13" x14ac:dyDescent="0.3">
      <c r="A162" s="71"/>
      <c r="B162" s="51"/>
      <c r="C162" s="29" t="s">
        <v>267</v>
      </c>
      <c r="D162" s="29" t="s">
        <v>698</v>
      </c>
      <c r="E162" s="25" t="s">
        <v>706</v>
      </c>
      <c r="F162" s="26">
        <v>10</v>
      </c>
      <c r="G162" s="26">
        <v>15</v>
      </c>
      <c r="H162" s="56">
        <v>3.98</v>
      </c>
      <c r="I162" s="56">
        <f t="shared" si="4"/>
        <v>59.7</v>
      </c>
      <c r="J162" s="56">
        <v>6.99</v>
      </c>
      <c r="K162" s="25" t="s">
        <v>1115</v>
      </c>
      <c r="L162" s="67"/>
      <c r="M162" s="137"/>
    </row>
    <row r="163" spans="1:13" x14ac:dyDescent="0.3">
      <c r="A163" s="71"/>
      <c r="B163" s="51"/>
      <c r="C163" s="29" t="s">
        <v>262</v>
      </c>
      <c r="D163" s="29" t="s">
        <v>263</v>
      </c>
      <c r="E163" s="25" t="s">
        <v>707</v>
      </c>
      <c r="F163" s="26">
        <v>8</v>
      </c>
      <c r="G163" s="26">
        <v>15</v>
      </c>
      <c r="H163" s="56">
        <v>3.92</v>
      </c>
      <c r="I163" s="56">
        <f t="shared" si="4"/>
        <v>58.8</v>
      </c>
      <c r="J163" s="56">
        <v>6.99</v>
      </c>
      <c r="K163" s="40" t="s">
        <v>1085</v>
      </c>
      <c r="L163" s="67"/>
      <c r="M163" s="137"/>
    </row>
    <row r="164" spans="1:13" x14ac:dyDescent="0.3">
      <c r="A164" s="71"/>
      <c r="B164" s="51"/>
      <c r="C164" s="29" t="s">
        <v>1474</v>
      </c>
      <c r="D164" s="29" t="s">
        <v>1475</v>
      </c>
      <c r="E164" s="25" t="s">
        <v>705</v>
      </c>
      <c r="F164" s="26">
        <v>2</v>
      </c>
      <c r="G164" s="26">
        <v>15</v>
      </c>
      <c r="H164" s="56">
        <v>7.28</v>
      </c>
      <c r="I164" s="56">
        <f t="shared" si="4"/>
        <v>109.2</v>
      </c>
      <c r="J164" s="56">
        <v>12.49</v>
      </c>
      <c r="K164" s="40" t="s">
        <v>1742</v>
      </c>
      <c r="L164" s="67"/>
      <c r="M164" s="137"/>
    </row>
    <row r="165" spans="1:13" x14ac:dyDescent="0.3">
      <c r="A165" s="72"/>
      <c r="B165" s="75" t="s">
        <v>849</v>
      </c>
      <c r="C165" s="74" t="s">
        <v>729</v>
      </c>
      <c r="D165" s="74" t="s">
        <v>1476</v>
      </c>
      <c r="E165" s="75"/>
      <c r="F165" s="76"/>
      <c r="G165" s="76">
        <f>SUM(G166:G172)</f>
        <v>168</v>
      </c>
      <c r="H165" s="78"/>
      <c r="I165" s="112">
        <f>SUM(I166:I173)</f>
        <v>708.96</v>
      </c>
      <c r="J165" s="78"/>
      <c r="K165" s="75"/>
      <c r="L165" s="67"/>
      <c r="M165" s="137"/>
    </row>
    <row r="166" spans="1:13" x14ac:dyDescent="0.3">
      <c r="A166" s="71"/>
      <c r="B166" s="51"/>
      <c r="C166" s="29" t="s">
        <v>678</v>
      </c>
      <c r="D166" s="29" t="s">
        <v>121</v>
      </c>
      <c r="E166" s="25" t="s">
        <v>705</v>
      </c>
      <c r="F166" s="26">
        <v>1</v>
      </c>
      <c r="G166" s="26">
        <v>24</v>
      </c>
      <c r="H166" s="56">
        <v>3.74</v>
      </c>
      <c r="I166" s="56">
        <f>G166*H166</f>
        <v>89.76</v>
      </c>
      <c r="J166" s="56">
        <v>6.49</v>
      </c>
      <c r="K166" s="25" t="s">
        <v>1116</v>
      </c>
      <c r="L166" s="67"/>
      <c r="M166" s="137"/>
    </row>
    <row r="167" spans="1:13" x14ac:dyDescent="0.3">
      <c r="A167" s="71"/>
      <c r="B167" s="51"/>
      <c r="C167" s="29" t="s">
        <v>678</v>
      </c>
      <c r="D167" s="29" t="s">
        <v>123</v>
      </c>
      <c r="E167" s="25" t="s">
        <v>705</v>
      </c>
      <c r="F167" s="26">
        <v>1</v>
      </c>
      <c r="G167" s="26">
        <v>24</v>
      </c>
      <c r="H167" s="56">
        <v>3.74</v>
      </c>
      <c r="I167" s="56">
        <f t="shared" ref="I167:I173" si="5">G167*H167</f>
        <v>89.76</v>
      </c>
      <c r="J167" s="56">
        <v>6.49</v>
      </c>
      <c r="K167" s="25" t="s">
        <v>1117</v>
      </c>
      <c r="L167" s="67"/>
      <c r="M167" s="137"/>
    </row>
    <row r="168" spans="1:13" x14ac:dyDescent="0.3">
      <c r="A168" s="71"/>
      <c r="B168" s="51"/>
      <c r="C168" s="29" t="s">
        <v>678</v>
      </c>
      <c r="D168" s="29" t="s">
        <v>61</v>
      </c>
      <c r="E168" s="25" t="s">
        <v>705</v>
      </c>
      <c r="F168" s="26">
        <v>1</v>
      </c>
      <c r="G168" s="26">
        <v>24</v>
      </c>
      <c r="H168" s="56">
        <v>3.62</v>
      </c>
      <c r="I168" s="56">
        <f t="shared" si="5"/>
        <v>86.88</v>
      </c>
      <c r="J168" s="56">
        <v>6.49</v>
      </c>
      <c r="K168" s="25" t="s">
        <v>1118</v>
      </c>
      <c r="L168" s="67"/>
      <c r="M168" s="137"/>
    </row>
    <row r="169" spans="1:13" x14ac:dyDescent="0.3">
      <c r="A169" s="71"/>
      <c r="B169" s="51"/>
      <c r="C169" s="29" t="s">
        <v>678</v>
      </c>
      <c r="D169" s="29" t="s">
        <v>60</v>
      </c>
      <c r="E169" s="25" t="s">
        <v>705</v>
      </c>
      <c r="F169" s="26">
        <v>1</v>
      </c>
      <c r="G169" s="26">
        <v>24</v>
      </c>
      <c r="H169" s="56">
        <v>3.64</v>
      </c>
      <c r="I169" s="56">
        <f t="shared" si="5"/>
        <v>87.36</v>
      </c>
      <c r="J169" s="56">
        <v>6.49</v>
      </c>
      <c r="K169" s="25" t="s">
        <v>1119</v>
      </c>
      <c r="L169" s="67"/>
      <c r="M169" s="137"/>
    </row>
    <row r="170" spans="1:13" x14ac:dyDescent="0.3">
      <c r="A170" s="71"/>
      <c r="B170" s="51"/>
      <c r="C170" s="29" t="s">
        <v>678</v>
      </c>
      <c r="D170" s="29" t="s">
        <v>124</v>
      </c>
      <c r="E170" s="25" t="s">
        <v>705</v>
      </c>
      <c r="F170" s="26">
        <v>1</v>
      </c>
      <c r="G170" s="26">
        <v>24</v>
      </c>
      <c r="H170" s="56">
        <v>3.64</v>
      </c>
      <c r="I170" s="56">
        <f t="shared" si="5"/>
        <v>87.36</v>
      </c>
      <c r="J170" s="56">
        <v>6.49</v>
      </c>
      <c r="K170" s="25" t="s">
        <v>1120</v>
      </c>
      <c r="L170" s="67"/>
      <c r="M170" s="137"/>
    </row>
    <row r="171" spans="1:13" x14ac:dyDescent="0.3">
      <c r="A171" s="71"/>
      <c r="B171" s="51"/>
      <c r="C171" s="29" t="s">
        <v>678</v>
      </c>
      <c r="D171" s="29" t="s">
        <v>62</v>
      </c>
      <c r="E171" s="25" t="s">
        <v>705</v>
      </c>
      <c r="F171" s="26">
        <v>1</v>
      </c>
      <c r="G171" s="26">
        <v>24</v>
      </c>
      <c r="H171" s="56">
        <v>3.74</v>
      </c>
      <c r="I171" s="56">
        <f t="shared" si="5"/>
        <v>89.76</v>
      </c>
      <c r="J171" s="56">
        <v>6.49</v>
      </c>
      <c r="K171" s="25" t="s">
        <v>1121</v>
      </c>
      <c r="L171" s="67"/>
      <c r="M171" s="137"/>
    </row>
    <row r="172" spans="1:13" x14ac:dyDescent="0.3">
      <c r="A172" s="71"/>
      <c r="B172" s="51"/>
      <c r="C172" s="29" t="s">
        <v>678</v>
      </c>
      <c r="D172" s="29" t="s">
        <v>137</v>
      </c>
      <c r="E172" s="25" t="s">
        <v>705</v>
      </c>
      <c r="F172" s="26">
        <v>1</v>
      </c>
      <c r="G172" s="26">
        <v>24</v>
      </c>
      <c r="H172" s="56">
        <v>3.68</v>
      </c>
      <c r="I172" s="56">
        <f t="shared" si="5"/>
        <v>88.320000000000007</v>
      </c>
      <c r="J172" s="56">
        <v>6.49</v>
      </c>
      <c r="K172" s="25" t="s">
        <v>1122</v>
      </c>
      <c r="L172" s="67"/>
      <c r="M172" s="137"/>
    </row>
    <row r="173" spans="1:13" x14ac:dyDescent="0.3">
      <c r="A173" s="71"/>
      <c r="B173" s="51"/>
      <c r="C173" s="29" t="s">
        <v>678</v>
      </c>
      <c r="D173" s="29" t="s">
        <v>128</v>
      </c>
      <c r="E173" s="25" t="s">
        <v>705</v>
      </c>
      <c r="F173" s="26">
        <v>1</v>
      </c>
      <c r="G173" s="26">
        <v>24</v>
      </c>
      <c r="H173" s="56">
        <v>3.74</v>
      </c>
      <c r="I173" s="56">
        <f t="shared" si="5"/>
        <v>89.76</v>
      </c>
      <c r="J173" s="56">
        <v>6.49</v>
      </c>
      <c r="K173" s="25" t="s">
        <v>1123</v>
      </c>
      <c r="L173" s="67"/>
      <c r="M173" s="137"/>
    </row>
    <row r="174" spans="1:13" s="27" customFormat="1" ht="13.2" customHeight="1" x14ac:dyDescent="0.3">
      <c r="A174" s="72"/>
      <c r="B174" s="73" t="s">
        <v>1026</v>
      </c>
      <c r="C174" s="74" t="s">
        <v>729</v>
      </c>
      <c r="D174" s="74" t="s">
        <v>1477</v>
      </c>
      <c r="E174" s="75"/>
      <c r="F174" s="76"/>
      <c r="G174" s="76">
        <f>SUM(G175:G182)</f>
        <v>144</v>
      </c>
      <c r="H174" s="77"/>
      <c r="I174" s="78">
        <f>SUM(I175:I182)</f>
        <v>797.59999999999991</v>
      </c>
      <c r="J174" s="76"/>
      <c r="K174" s="75"/>
      <c r="L174" s="67"/>
      <c r="M174" s="137"/>
    </row>
    <row r="175" spans="1:13" s="27" customFormat="1" ht="13.2" customHeight="1" x14ac:dyDescent="0.2">
      <c r="A175" s="71"/>
      <c r="B175" s="25"/>
      <c r="C175" s="29" t="s">
        <v>678</v>
      </c>
      <c r="D175" s="29" t="s">
        <v>3</v>
      </c>
      <c r="E175" s="25" t="s">
        <v>705</v>
      </c>
      <c r="F175" s="26">
        <v>2</v>
      </c>
      <c r="G175" s="26">
        <v>12</v>
      </c>
      <c r="H175" s="56">
        <v>6.48</v>
      </c>
      <c r="I175" s="56">
        <f>G175*H175</f>
        <v>77.760000000000005</v>
      </c>
      <c r="J175" s="56">
        <v>10.99</v>
      </c>
      <c r="K175" s="25" t="s">
        <v>1125</v>
      </c>
      <c r="L175" s="67"/>
      <c r="M175" s="137"/>
    </row>
    <row r="176" spans="1:13" s="27" customFormat="1" ht="13.2" customHeight="1" x14ac:dyDescent="0.2">
      <c r="A176" s="71"/>
      <c r="B176" s="25"/>
      <c r="C176" s="29" t="s">
        <v>677</v>
      </c>
      <c r="D176" s="29" t="s">
        <v>2</v>
      </c>
      <c r="E176" s="25" t="s">
        <v>705</v>
      </c>
      <c r="F176" s="26">
        <v>2</v>
      </c>
      <c r="G176" s="26">
        <v>20</v>
      </c>
      <c r="H176" s="56">
        <v>5.22</v>
      </c>
      <c r="I176" s="56">
        <f t="shared" ref="I176:I182" si="6">G176*H176</f>
        <v>104.39999999999999</v>
      </c>
      <c r="J176" s="56">
        <v>9.49</v>
      </c>
      <c r="K176" s="25" t="s">
        <v>1126</v>
      </c>
      <c r="L176" s="67"/>
      <c r="M176" s="137"/>
    </row>
    <row r="177" spans="1:13" s="27" customFormat="1" ht="13.2" customHeight="1" x14ac:dyDescent="0.2">
      <c r="A177" s="71"/>
      <c r="B177" s="25"/>
      <c r="C177" s="29" t="s">
        <v>267</v>
      </c>
      <c r="D177" s="29" t="s">
        <v>698</v>
      </c>
      <c r="E177" s="25" t="s">
        <v>706</v>
      </c>
      <c r="F177" s="26">
        <v>15</v>
      </c>
      <c r="G177" s="26">
        <v>20</v>
      </c>
      <c r="H177" s="56">
        <v>5.22</v>
      </c>
      <c r="I177" s="56">
        <f t="shared" si="6"/>
        <v>104.39999999999999</v>
      </c>
      <c r="J177" s="56">
        <v>9.49</v>
      </c>
      <c r="K177" s="25" t="s">
        <v>1124</v>
      </c>
      <c r="L177" s="67"/>
      <c r="M177" s="137"/>
    </row>
    <row r="178" spans="1:13" s="27" customFormat="1" ht="13.2" customHeight="1" x14ac:dyDescent="0.2">
      <c r="A178" s="71"/>
      <c r="B178" s="25"/>
      <c r="C178" s="29" t="s">
        <v>678</v>
      </c>
      <c r="D178" s="29" t="s">
        <v>1027</v>
      </c>
      <c r="E178" s="25" t="s">
        <v>705</v>
      </c>
      <c r="F178" s="26">
        <v>2</v>
      </c>
      <c r="G178" s="26">
        <v>12</v>
      </c>
      <c r="H178" s="56">
        <v>6.52</v>
      </c>
      <c r="I178" s="56">
        <f t="shared" si="6"/>
        <v>78.239999999999995</v>
      </c>
      <c r="J178" s="56">
        <v>10.99</v>
      </c>
      <c r="K178" s="99">
        <v>8711148256960</v>
      </c>
      <c r="L178" s="67"/>
      <c r="M178" s="137"/>
    </row>
    <row r="179" spans="1:13" s="27" customFormat="1" ht="13.2" customHeight="1" x14ac:dyDescent="0.2">
      <c r="A179" s="71"/>
      <c r="B179" s="25"/>
      <c r="C179" s="29" t="s">
        <v>676</v>
      </c>
      <c r="D179" s="29" t="s">
        <v>4</v>
      </c>
      <c r="E179" s="25" t="s">
        <v>704</v>
      </c>
      <c r="F179" s="26">
        <v>5</v>
      </c>
      <c r="G179" s="26">
        <v>20</v>
      </c>
      <c r="H179" s="56">
        <v>5.22</v>
      </c>
      <c r="I179" s="56">
        <f t="shared" si="6"/>
        <v>104.39999999999999</v>
      </c>
      <c r="J179" s="56">
        <v>9.49</v>
      </c>
      <c r="K179" s="99">
        <v>8711148256946</v>
      </c>
      <c r="L179" s="67"/>
      <c r="M179" s="137"/>
    </row>
    <row r="180" spans="1:13" s="27" customFormat="1" ht="13.2" customHeight="1" x14ac:dyDescent="0.2">
      <c r="A180" s="71"/>
      <c r="B180" s="25"/>
      <c r="C180" s="29" t="s">
        <v>268</v>
      </c>
      <c r="D180" s="29" t="s">
        <v>6</v>
      </c>
      <c r="E180" s="25" t="s">
        <v>703</v>
      </c>
      <c r="F180" s="26">
        <v>2</v>
      </c>
      <c r="G180" s="26">
        <v>20</v>
      </c>
      <c r="H180" s="56">
        <v>5.98</v>
      </c>
      <c r="I180" s="56">
        <f t="shared" si="6"/>
        <v>119.60000000000001</v>
      </c>
      <c r="J180" s="56">
        <v>10.99</v>
      </c>
      <c r="K180" s="99">
        <v>8711148257028</v>
      </c>
      <c r="L180" s="67"/>
      <c r="M180" s="137"/>
    </row>
    <row r="181" spans="1:13" s="27" customFormat="1" ht="13.2" customHeight="1" x14ac:dyDescent="0.2">
      <c r="A181" s="71"/>
      <c r="B181" s="25"/>
      <c r="C181" s="29" t="s">
        <v>676</v>
      </c>
      <c r="D181" s="29" t="s">
        <v>790</v>
      </c>
      <c r="E181" s="39" t="s">
        <v>704</v>
      </c>
      <c r="F181" s="26">
        <v>5</v>
      </c>
      <c r="G181" s="26">
        <v>20</v>
      </c>
      <c r="H181" s="56">
        <v>5.22</v>
      </c>
      <c r="I181" s="56">
        <f t="shared" si="6"/>
        <v>104.39999999999999</v>
      </c>
      <c r="J181" s="56">
        <v>9.49</v>
      </c>
      <c r="K181" s="99">
        <v>8711148256939</v>
      </c>
      <c r="L181" s="67"/>
      <c r="M181" s="137"/>
    </row>
    <row r="182" spans="1:13" s="27" customFormat="1" ht="13.2" customHeight="1" x14ac:dyDescent="0.2">
      <c r="A182" s="71"/>
      <c r="B182" s="25"/>
      <c r="C182" s="29" t="s">
        <v>679</v>
      </c>
      <c r="D182" s="29" t="s">
        <v>5</v>
      </c>
      <c r="E182" s="25" t="s">
        <v>707</v>
      </c>
      <c r="F182" s="26">
        <v>15</v>
      </c>
      <c r="G182" s="26">
        <v>20</v>
      </c>
      <c r="H182" s="56">
        <v>5.22</v>
      </c>
      <c r="I182" s="56">
        <f t="shared" si="6"/>
        <v>104.39999999999999</v>
      </c>
      <c r="J182" s="56">
        <v>9.49</v>
      </c>
      <c r="K182" s="99">
        <v>8711148257004</v>
      </c>
      <c r="L182" s="67"/>
      <c r="M182" s="137"/>
    </row>
    <row r="183" spans="1:13" s="27" customFormat="1" ht="13.2" customHeight="1" x14ac:dyDescent="0.3">
      <c r="A183" s="72"/>
      <c r="B183" s="75" t="s">
        <v>1028</v>
      </c>
      <c r="C183" s="74" t="s">
        <v>729</v>
      </c>
      <c r="D183" s="74" t="s">
        <v>1478</v>
      </c>
      <c r="E183" s="75"/>
      <c r="F183" s="76"/>
      <c r="G183" s="76">
        <f>SUM(G184:G191)</f>
        <v>118</v>
      </c>
      <c r="H183" s="29"/>
      <c r="I183" s="78">
        <f>SUM(I184:I191)</f>
        <v>744.94</v>
      </c>
      <c r="J183" s="76"/>
      <c r="K183" s="75"/>
      <c r="L183" s="67"/>
      <c r="M183" s="137"/>
    </row>
    <row r="184" spans="1:13" s="27" customFormat="1" ht="13.2" customHeight="1" x14ac:dyDescent="0.2">
      <c r="A184" s="71"/>
      <c r="B184" s="25"/>
      <c r="C184" s="29" t="s">
        <v>679</v>
      </c>
      <c r="D184" s="29" t="s">
        <v>32</v>
      </c>
      <c r="E184" s="25" t="s">
        <v>703</v>
      </c>
      <c r="F184" s="26">
        <v>25</v>
      </c>
      <c r="G184" s="26">
        <v>12</v>
      </c>
      <c r="H184" s="56">
        <v>6.92</v>
      </c>
      <c r="I184" s="56">
        <f>G184*H184</f>
        <v>83.039999999999992</v>
      </c>
      <c r="J184" s="56">
        <v>11.99</v>
      </c>
      <c r="K184" s="25" t="s">
        <v>1127</v>
      </c>
      <c r="L184" s="67"/>
      <c r="M184" s="137"/>
    </row>
    <row r="185" spans="1:13" s="27" customFormat="1" ht="13.2" customHeight="1" x14ac:dyDescent="0.2">
      <c r="A185" s="71"/>
      <c r="B185" s="25"/>
      <c r="C185" s="29" t="s">
        <v>719</v>
      </c>
      <c r="D185" s="29" t="s">
        <v>37</v>
      </c>
      <c r="E185" s="25" t="s">
        <v>708</v>
      </c>
      <c r="F185" s="26">
        <v>50</v>
      </c>
      <c r="G185" s="26">
        <v>18</v>
      </c>
      <c r="H185" s="56">
        <v>5.28</v>
      </c>
      <c r="I185" s="56">
        <f t="shared" ref="I185:I191" si="7">G185*H185</f>
        <v>95.04</v>
      </c>
      <c r="J185" s="56">
        <v>9.49</v>
      </c>
      <c r="K185" s="25" t="s">
        <v>1128</v>
      </c>
      <c r="L185" s="67"/>
      <c r="M185" s="137"/>
    </row>
    <row r="186" spans="1:13" s="27" customFormat="1" ht="13.2" customHeight="1" x14ac:dyDescent="0.2">
      <c r="A186" s="71"/>
      <c r="B186" s="25"/>
      <c r="C186" s="29" t="s">
        <v>679</v>
      </c>
      <c r="D186" s="29" t="s">
        <v>31</v>
      </c>
      <c r="E186" s="25" t="s">
        <v>703</v>
      </c>
      <c r="F186" s="26">
        <v>15</v>
      </c>
      <c r="G186" s="26">
        <v>16</v>
      </c>
      <c r="H186" s="56">
        <v>6.22</v>
      </c>
      <c r="I186" s="56">
        <f t="shared" si="7"/>
        <v>99.52</v>
      </c>
      <c r="J186" s="56">
        <v>10.99</v>
      </c>
      <c r="K186" s="25" t="s">
        <v>1129</v>
      </c>
      <c r="L186" s="67"/>
      <c r="M186" s="137"/>
    </row>
    <row r="187" spans="1:13" s="27" customFormat="1" ht="13.2" customHeight="1" x14ac:dyDescent="0.2">
      <c r="A187" s="71"/>
      <c r="B187" s="25"/>
      <c r="C187" s="29" t="s">
        <v>679</v>
      </c>
      <c r="D187" s="29" t="s">
        <v>34</v>
      </c>
      <c r="E187" s="25" t="s">
        <v>703</v>
      </c>
      <c r="F187" s="26">
        <v>25</v>
      </c>
      <c r="G187" s="26">
        <v>12</v>
      </c>
      <c r="H187" s="56">
        <v>7.58</v>
      </c>
      <c r="I187" s="56">
        <f t="shared" si="7"/>
        <v>90.960000000000008</v>
      </c>
      <c r="J187" s="56">
        <v>12.49</v>
      </c>
      <c r="K187" s="25" t="s">
        <v>1130</v>
      </c>
      <c r="L187" s="67"/>
      <c r="M187" s="137"/>
    </row>
    <row r="188" spans="1:13" s="27" customFormat="1" ht="13.2" customHeight="1" x14ac:dyDescent="0.2">
      <c r="A188" s="71"/>
      <c r="B188" s="25"/>
      <c r="C188" s="29" t="s">
        <v>678</v>
      </c>
      <c r="D188" s="29" t="s">
        <v>18</v>
      </c>
      <c r="E188" s="25" t="s">
        <v>705</v>
      </c>
      <c r="F188" s="26">
        <v>3</v>
      </c>
      <c r="G188" s="26">
        <v>12</v>
      </c>
      <c r="H188" s="56">
        <v>7.32</v>
      </c>
      <c r="I188" s="56">
        <f t="shared" si="7"/>
        <v>87.84</v>
      </c>
      <c r="J188" s="56">
        <v>12.49</v>
      </c>
      <c r="K188" s="25" t="s">
        <v>1131</v>
      </c>
      <c r="L188" s="67"/>
      <c r="M188" s="137"/>
    </row>
    <row r="189" spans="1:13" s="27" customFormat="1" ht="13.2" customHeight="1" x14ac:dyDescent="0.2">
      <c r="A189" s="71"/>
      <c r="B189" s="25"/>
      <c r="C189" s="29" t="s">
        <v>678</v>
      </c>
      <c r="D189" s="29" t="s">
        <v>24</v>
      </c>
      <c r="E189" s="25" t="s">
        <v>705</v>
      </c>
      <c r="F189" s="26">
        <v>3</v>
      </c>
      <c r="G189" s="26">
        <v>12</v>
      </c>
      <c r="H189" s="56">
        <v>7.38</v>
      </c>
      <c r="I189" s="56">
        <f t="shared" si="7"/>
        <v>88.56</v>
      </c>
      <c r="J189" s="56">
        <v>12.49</v>
      </c>
      <c r="K189" s="25" t="s">
        <v>1132</v>
      </c>
      <c r="L189" s="67"/>
      <c r="M189" s="137"/>
    </row>
    <row r="190" spans="1:13" s="27" customFormat="1" ht="13.2" customHeight="1" x14ac:dyDescent="0.2">
      <c r="A190" s="71"/>
      <c r="B190" s="25"/>
      <c r="C190" s="29" t="s">
        <v>678</v>
      </c>
      <c r="D190" s="29" t="s">
        <v>17</v>
      </c>
      <c r="E190" s="25" t="s">
        <v>705</v>
      </c>
      <c r="F190" s="26">
        <v>2</v>
      </c>
      <c r="G190" s="26">
        <v>18</v>
      </c>
      <c r="H190" s="56">
        <v>5.56</v>
      </c>
      <c r="I190" s="56">
        <f t="shared" si="7"/>
        <v>100.08</v>
      </c>
      <c r="J190" s="56">
        <v>9.99</v>
      </c>
      <c r="K190" s="25" t="s">
        <v>1133</v>
      </c>
      <c r="L190" s="67"/>
      <c r="M190" s="137"/>
    </row>
    <row r="191" spans="1:13" s="27" customFormat="1" ht="13.2" customHeight="1" x14ac:dyDescent="0.2">
      <c r="A191" s="71"/>
      <c r="B191" s="25"/>
      <c r="C191" s="29" t="s">
        <v>678</v>
      </c>
      <c r="D191" s="29" t="s">
        <v>19</v>
      </c>
      <c r="E191" s="25" t="s">
        <v>705</v>
      </c>
      <c r="F191" s="26">
        <v>2</v>
      </c>
      <c r="G191" s="26">
        <v>18</v>
      </c>
      <c r="H191" s="56">
        <v>5.55</v>
      </c>
      <c r="I191" s="56">
        <f t="shared" si="7"/>
        <v>99.899999999999991</v>
      </c>
      <c r="J191" s="56">
        <v>9.99</v>
      </c>
      <c r="K191" s="25" t="s">
        <v>1134</v>
      </c>
      <c r="L191" s="67"/>
      <c r="M191" s="137"/>
    </row>
    <row r="192" spans="1:13" s="27" customFormat="1" ht="13.2" customHeight="1" x14ac:dyDescent="0.3">
      <c r="A192" s="72"/>
      <c r="B192" s="75" t="s">
        <v>1029</v>
      </c>
      <c r="C192" s="74" t="s">
        <v>729</v>
      </c>
      <c r="D192" s="74" t="s">
        <v>1479</v>
      </c>
      <c r="E192" s="75"/>
      <c r="F192" s="76"/>
      <c r="G192" s="76">
        <f>SUM(G193:G200)</f>
        <v>122</v>
      </c>
      <c r="H192" s="77"/>
      <c r="I192" s="78">
        <f>SUM(I193:I200)</f>
        <v>773.62</v>
      </c>
      <c r="J192" s="76"/>
      <c r="K192" s="75"/>
      <c r="L192" s="67"/>
      <c r="M192" s="137"/>
    </row>
    <row r="193" spans="1:13" s="27" customFormat="1" ht="13.2" customHeight="1" x14ac:dyDescent="0.2">
      <c r="A193" s="71"/>
      <c r="B193" s="25"/>
      <c r="C193" s="29" t="s">
        <v>262</v>
      </c>
      <c r="D193" s="29" t="s">
        <v>41</v>
      </c>
      <c r="E193" s="25" t="s">
        <v>715</v>
      </c>
      <c r="F193" s="26">
        <v>20</v>
      </c>
      <c r="G193" s="26">
        <v>18</v>
      </c>
      <c r="H193" s="56">
        <v>6.78</v>
      </c>
      <c r="I193" s="56">
        <f>G193*H193</f>
        <v>122.04</v>
      </c>
      <c r="J193" s="56">
        <v>11.49</v>
      </c>
      <c r="K193" s="25" t="s">
        <v>1135</v>
      </c>
      <c r="L193" s="67"/>
      <c r="M193" s="137"/>
    </row>
    <row r="194" spans="1:13" s="27" customFormat="1" ht="13.2" customHeight="1" x14ac:dyDescent="0.2">
      <c r="A194" s="71"/>
      <c r="B194" s="25"/>
      <c r="C194" s="29" t="s">
        <v>679</v>
      </c>
      <c r="D194" s="29" t="s">
        <v>33</v>
      </c>
      <c r="E194" s="25" t="s">
        <v>703</v>
      </c>
      <c r="F194" s="26">
        <v>15</v>
      </c>
      <c r="G194" s="26">
        <v>16</v>
      </c>
      <c r="H194" s="56">
        <v>6.1</v>
      </c>
      <c r="I194" s="56">
        <f t="shared" ref="I194:I199" si="8">G194*H194</f>
        <v>97.6</v>
      </c>
      <c r="J194" s="56">
        <v>10.99</v>
      </c>
      <c r="K194" s="25" t="s">
        <v>1136</v>
      </c>
      <c r="L194" s="67"/>
      <c r="M194" s="137"/>
    </row>
    <row r="195" spans="1:13" s="27" customFormat="1" ht="13.2" customHeight="1" x14ac:dyDescent="0.2">
      <c r="A195" s="71"/>
      <c r="B195" s="25"/>
      <c r="C195" s="29" t="s">
        <v>700</v>
      </c>
      <c r="D195" s="29" t="s">
        <v>1481</v>
      </c>
      <c r="E195" s="25" t="s">
        <v>722</v>
      </c>
      <c r="F195" s="26">
        <v>2</v>
      </c>
      <c r="G195" s="26">
        <v>12</v>
      </c>
      <c r="H195" s="56">
        <v>7</v>
      </c>
      <c r="I195" s="56">
        <f t="shared" si="8"/>
        <v>84</v>
      </c>
      <c r="J195" s="56">
        <v>11.99</v>
      </c>
      <c r="K195" s="40" t="s">
        <v>1743</v>
      </c>
      <c r="L195" s="67"/>
      <c r="M195" s="137"/>
    </row>
    <row r="196" spans="1:13" s="27" customFormat="1" ht="13.2" customHeight="1" x14ac:dyDescent="0.2">
      <c r="A196" s="71"/>
      <c r="B196" s="25"/>
      <c r="C196" s="29" t="s">
        <v>678</v>
      </c>
      <c r="D196" s="29" t="s">
        <v>1480</v>
      </c>
      <c r="E196" s="25" t="s">
        <v>1482</v>
      </c>
      <c r="F196" s="26">
        <v>2</v>
      </c>
      <c r="G196" s="26">
        <v>18</v>
      </c>
      <c r="H196" s="56">
        <v>5.64</v>
      </c>
      <c r="I196" s="56">
        <f t="shared" si="8"/>
        <v>101.52</v>
      </c>
      <c r="J196" s="56">
        <v>9.99</v>
      </c>
      <c r="K196" s="40" t="s">
        <v>1744</v>
      </c>
      <c r="L196" s="67"/>
      <c r="M196" s="137"/>
    </row>
    <row r="197" spans="1:13" s="27" customFormat="1" ht="13.2" customHeight="1" x14ac:dyDescent="0.2">
      <c r="A197" s="71"/>
      <c r="B197" s="25"/>
      <c r="C197" s="29" t="s">
        <v>679</v>
      </c>
      <c r="D197" s="29" t="s">
        <v>30</v>
      </c>
      <c r="E197" s="25" t="s">
        <v>703</v>
      </c>
      <c r="F197" s="26">
        <v>15</v>
      </c>
      <c r="G197" s="26">
        <v>16</v>
      </c>
      <c r="H197" s="56">
        <v>6.24</v>
      </c>
      <c r="I197" s="56">
        <f t="shared" si="8"/>
        <v>99.84</v>
      </c>
      <c r="J197" s="56">
        <v>10.99</v>
      </c>
      <c r="K197" s="25" t="s">
        <v>1137</v>
      </c>
      <c r="L197" s="67"/>
      <c r="M197" s="137"/>
    </row>
    <row r="198" spans="1:13" s="27" customFormat="1" ht="13.2" customHeight="1" x14ac:dyDescent="0.2">
      <c r="A198" s="71"/>
      <c r="B198" s="25"/>
      <c r="C198" s="29" t="s">
        <v>718</v>
      </c>
      <c r="D198" s="29" t="s">
        <v>40</v>
      </c>
      <c r="E198" s="25" t="s">
        <v>709</v>
      </c>
      <c r="F198" s="26">
        <v>25</v>
      </c>
      <c r="G198" s="26">
        <v>18</v>
      </c>
      <c r="H198" s="56">
        <v>5.55</v>
      </c>
      <c r="I198" s="56">
        <f t="shared" si="8"/>
        <v>99.899999999999991</v>
      </c>
      <c r="J198" s="56">
        <v>9.99</v>
      </c>
      <c r="K198" s="25" t="s">
        <v>1138</v>
      </c>
      <c r="L198" s="67"/>
      <c r="M198" s="137"/>
    </row>
    <row r="199" spans="1:13" s="27" customFormat="1" ht="13.2" customHeight="1" x14ac:dyDescent="0.2">
      <c r="A199" s="71"/>
      <c r="B199" s="25"/>
      <c r="C199" s="29" t="s">
        <v>678</v>
      </c>
      <c r="D199" s="29" t="s">
        <v>16</v>
      </c>
      <c r="E199" s="25" t="s">
        <v>705</v>
      </c>
      <c r="F199" s="26">
        <v>3</v>
      </c>
      <c r="G199" s="26">
        <v>12</v>
      </c>
      <c r="H199" s="56">
        <v>7.28</v>
      </c>
      <c r="I199" s="56">
        <f t="shared" si="8"/>
        <v>87.36</v>
      </c>
      <c r="J199" s="56">
        <v>12.49</v>
      </c>
      <c r="K199" s="25" t="s">
        <v>1139</v>
      </c>
      <c r="L199" s="67"/>
      <c r="M199" s="137"/>
    </row>
    <row r="200" spans="1:13" s="27" customFormat="1" ht="13.2" customHeight="1" x14ac:dyDescent="0.2">
      <c r="A200" s="71"/>
      <c r="B200" s="25"/>
      <c r="C200" s="29" t="s">
        <v>688</v>
      </c>
      <c r="D200" s="29" t="s">
        <v>38</v>
      </c>
      <c r="E200" s="25" t="s">
        <v>714</v>
      </c>
      <c r="F200" s="26">
        <v>20</v>
      </c>
      <c r="G200" s="26">
        <v>12</v>
      </c>
      <c r="H200" s="56">
        <v>6.78</v>
      </c>
      <c r="I200" s="56">
        <v>81.36</v>
      </c>
      <c r="J200" s="56">
        <v>11.49</v>
      </c>
      <c r="K200" s="25" t="s">
        <v>1140</v>
      </c>
      <c r="L200" s="67"/>
      <c r="M200" s="137"/>
    </row>
    <row r="201" spans="1:13" s="27" customFormat="1" ht="13.2" customHeight="1" x14ac:dyDescent="0.3">
      <c r="A201" s="72"/>
      <c r="B201" s="75" t="s">
        <v>1030</v>
      </c>
      <c r="C201" s="74" t="s">
        <v>729</v>
      </c>
      <c r="D201" s="74" t="s">
        <v>1484</v>
      </c>
      <c r="E201" s="75"/>
      <c r="F201" s="76"/>
      <c r="G201" s="76">
        <f>SUM(G202:G209)</f>
        <v>111</v>
      </c>
      <c r="H201" s="77"/>
      <c r="I201" s="78">
        <f>SUM(I202:I209)</f>
        <v>766.98</v>
      </c>
      <c r="J201" s="76"/>
      <c r="K201" s="75"/>
      <c r="L201" s="67"/>
      <c r="M201" s="137"/>
    </row>
    <row r="202" spans="1:13" s="27" customFormat="1" ht="13.2" customHeight="1" x14ac:dyDescent="0.2">
      <c r="A202" s="71"/>
      <c r="B202" s="25"/>
      <c r="C202" s="29" t="s">
        <v>678</v>
      </c>
      <c r="D202" s="29" t="s">
        <v>50</v>
      </c>
      <c r="E202" s="25" t="s">
        <v>705</v>
      </c>
      <c r="F202" s="26">
        <v>3</v>
      </c>
      <c r="G202" s="26">
        <v>12</v>
      </c>
      <c r="H202" s="56">
        <v>7.18</v>
      </c>
      <c r="I202" s="56">
        <f>G202*H202</f>
        <v>86.16</v>
      </c>
      <c r="J202" s="56">
        <v>11.99</v>
      </c>
      <c r="K202" s="25" t="s">
        <v>1141</v>
      </c>
      <c r="L202" s="67"/>
      <c r="M202" s="137"/>
    </row>
    <row r="203" spans="1:13" s="27" customFormat="1" ht="13.2" customHeight="1" x14ac:dyDescent="0.2">
      <c r="A203" s="71"/>
      <c r="B203" s="25"/>
      <c r="C203" s="29" t="s">
        <v>701</v>
      </c>
      <c r="D203" s="29" t="s">
        <v>52</v>
      </c>
      <c r="E203" s="25" t="s">
        <v>705</v>
      </c>
      <c r="F203" s="26">
        <v>4</v>
      </c>
      <c r="G203" s="26">
        <v>15</v>
      </c>
      <c r="H203" s="56">
        <v>6.1</v>
      </c>
      <c r="I203" s="56">
        <f t="shared" ref="I203:I209" si="9">G203*H203</f>
        <v>91.5</v>
      </c>
      <c r="J203" s="56">
        <v>10.99</v>
      </c>
      <c r="K203" s="25" t="s">
        <v>1142</v>
      </c>
      <c r="L203" s="67"/>
      <c r="M203" s="137"/>
    </row>
    <row r="204" spans="1:13" s="27" customFormat="1" ht="13.2" customHeight="1" x14ac:dyDescent="0.2">
      <c r="A204" s="71"/>
      <c r="B204" s="25"/>
      <c r="C204" s="29" t="s">
        <v>679</v>
      </c>
      <c r="D204" s="29" t="s">
        <v>51</v>
      </c>
      <c r="E204" s="25" t="s">
        <v>721</v>
      </c>
      <c r="F204" s="26">
        <v>30</v>
      </c>
      <c r="G204" s="26">
        <v>15</v>
      </c>
      <c r="H204" s="56">
        <v>6.48</v>
      </c>
      <c r="I204" s="56">
        <f t="shared" si="9"/>
        <v>97.2</v>
      </c>
      <c r="J204" s="56">
        <v>10.99</v>
      </c>
      <c r="K204" s="25" t="s">
        <v>1143</v>
      </c>
      <c r="L204" s="67"/>
      <c r="M204" s="137"/>
    </row>
    <row r="205" spans="1:13" s="27" customFormat="1" ht="13.2" customHeight="1" x14ac:dyDescent="0.2">
      <c r="A205" s="71"/>
      <c r="B205" s="25"/>
      <c r="C205" s="29" t="s">
        <v>697</v>
      </c>
      <c r="D205" s="29" t="s">
        <v>55</v>
      </c>
      <c r="E205" s="25" t="s">
        <v>722</v>
      </c>
      <c r="F205" s="26">
        <v>2</v>
      </c>
      <c r="G205" s="26">
        <v>15</v>
      </c>
      <c r="H205" s="56">
        <v>6.98</v>
      </c>
      <c r="I205" s="56">
        <f t="shared" si="9"/>
        <v>104.7</v>
      </c>
      <c r="J205" s="56">
        <v>11.99</v>
      </c>
      <c r="K205" s="25" t="s">
        <v>1144</v>
      </c>
      <c r="L205" s="67"/>
      <c r="M205" s="137"/>
    </row>
    <row r="206" spans="1:13" s="27" customFormat="1" ht="13.2" customHeight="1" x14ac:dyDescent="0.2">
      <c r="A206" s="71"/>
      <c r="B206" s="25"/>
      <c r="C206" s="29" t="s">
        <v>679</v>
      </c>
      <c r="D206" s="29" t="s">
        <v>53</v>
      </c>
      <c r="E206" s="25" t="s">
        <v>721</v>
      </c>
      <c r="F206" s="26">
        <v>30</v>
      </c>
      <c r="G206" s="26">
        <v>15</v>
      </c>
      <c r="H206" s="56">
        <v>6.54</v>
      </c>
      <c r="I206" s="56">
        <f t="shared" si="9"/>
        <v>98.1</v>
      </c>
      <c r="J206" s="56">
        <v>10.99</v>
      </c>
      <c r="K206" s="25" t="s">
        <v>1145</v>
      </c>
      <c r="L206" s="67"/>
      <c r="M206" s="137"/>
    </row>
    <row r="207" spans="1:13" s="27" customFormat="1" ht="13.2" customHeight="1" x14ac:dyDescent="0.2">
      <c r="A207" s="71"/>
      <c r="B207" s="25"/>
      <c r="C207" s="29" t="s">
        <v>723</v>
      </c>
      <c r="D207" s="29" t="s">
        <v>54</v>
      </c>
      <c r="E207" s="25" t="s">
        <v>705</v>
      </c>
      <c r="F207" s="26">
        <v>10</v>
      </c>
      <c r="G207" s="26">
        <v>15</v>
      </c>
      <c r="H207" s="56">
        <v>8.1999999999999993</v>
      </c>
      <c r="I207" s="56">
        <f t="shared" si="9"/>
        <v>122.99999999999999</v>
      </c>
      <c r="J207" s="56">
        <v>13.99</v>
      </c>
      <c r="K207" s="25" t="s">
        <v>1146</v>
      </c>
      <c r="L207" s="67"/>
      <c r="M207" s="137"/>
    </row>
    <row r="208" spans="1:13" s="27" customFormat="1" ht="13.2" customHeight="1" x14ac:dyDescent="0.2">
      <c r="A208" s="71"/>
      <c r="B208" s="25"/>
      <c r="C208" s="29" t="s">
        <v>678</v>
      </c>
      <c r="D208" s="29" t="s">
        <v>1513</v>
      </c>
      <c r="E208" s="25" t="s">
        <v>705</v>
      </c>
      <c r="F208" s="26">
        <v>3</v>
      </c>
      <c r="G208" s="26">
        <v>12</v>
      </c>
      <c r="H208" s="56">
        <v>6.98</v>
      </c>
      <c r="I208" s="56">
        <f t="shared" si="9"/>
        <v>83.76</v>
      </c>
      <c r="J208" s="56">
        <v>11.99</v>
      </c>
      <c r="K208" s="25" t="s">
        <v>1147</v>
      </c>
      <c r="L208" s="67"/>
      <c r="M208" s="137"/>
    </row>
    <row r="209" spans="1:13" s="27" customFormat="1" ht="13.2" customHeight="1" x14ac:dyDescent="0.2">
      <c r="A209" s="71"/>
      <c r="B209" s="25"/>
      <c r="C209" s="29" t="s">
        <v>692</v>
      </c>
      <c r="D209" s="29" t="s">
        <v>56</v>
      </c>
      <c r="E209" s="25" t="s">
        <v>705</v>
      </c>
      <c r="F209" s="26">
        <v>3</v>
      </c>
      <c r="G209" s="26">
        <v>12</v>
      </c>
      <c r="H209" s="56">
        <v>6.88</v>
      </c>
      <c r="I209" s="56">
        <f t="shared" si="9"/>
        <v>82.56</v>
      </c>
      <c r="J209" s="56">
        <v>11.99</v>
      </c>
      <c r="K209" s="25" t="s">
        <v>1148</v>
      </c>
      <c r="L209" s="67"/>
      <c r="M209" s="137"/>
    </row>
    <row r="210" spans="1:13" s="27" customFormat="1" ht="13.2" customHeight="1" x14ac:dyDescent="0.3">
      <c r="A210" s="72"/>
      <c r="B210" s="75" t="s">
        <v>1031</v>
      </c>
      <c r="C210" s="74" t="s">
        <v>729</v>
      </c>
      <c r="D210" s="74" t="s">
        <v>1483</v>
      </c>
      <c r="E210" s="75"/>
      <c r="F210" s="76"/>
      <c r="G210" s="76">
        <f>SUM(G211:G218)</f>
        <v>92</v>
      </c>
      <c r="H210" s="78"/>
      <c r="I210" s="78">
        <f>SUM(I211:I218)</f>
        <v>852</v>
      </c>
      <c r="J210" s="78"/>
      <c r="K210" s="75"/>
      <c r="L210" s="67"/>
      <c r="M210" s="137"/>
    </row>
    <row r="211" spans="1:13" s="27" customFormat="1" ht="13.2" customHeight="1" x14ac:dyDescent="0.2">
      <c r="A211" s="71"/>
      <c r="B211" s="25"/>
      <c r="C211" s="29" t="s">
        <v>693</v>
      </c>
      <c r="D211" s="29" t="s">
        <v>95</v>
      </c>
      <c r="E211" s="25" t="s">
        <v>713</v>
      </c>
      <c r="F211" s="26">
        <v>3</v>
      </c>
      <c r="G211" s="26">
        <v>20</v>
      </c>
      <c r="H211" s="56">
        <v>8.5500000000000007</v>
      </c>
      <c r="I211" s="56">
        <f>G211*H211</f>
        <v>171</v>
      </c>
      <c r="J211" s="56">
        <v>15.49</v>
      </c>
      <c r="K211" s="25" t="s">
        <v>1149</v>
      </c>
      <c r="L211" s="67"/>
      <c r="M211" s="137"/>
    </row>
    <row r="212" spans="1:13" s="27" customFormat="1" ht="13.2" customHeight="1" x14ac:dyDescent="0.2">
      <c r="A212" s="71"/>
      <c r="B212" s="25"/>
      <c r="C212" s="29" t="s">
        <v>679</v>
      </c>
      <c r="D212" s="29" t="s">
        <v>94</v>
      </c>
      <c r="E212" s="25" t="s">
        <v>703</v>
      </c>
      <c r="F212" s="26">
        <v>32</v>
      </c>
      <c r="G212" s="26">
        <v>10</v>
      </c>
      <c r="H212" s="56">
        <v>9.64</v>
      </c>
      <c r="I212" s="56">
        <f t="shared" ref="I212:I218" si="10">G212*H212</f>
        <v>96.4</v>
      </c>
      <c r="J212" s="56">
        <v>15.99</v>
      </c>
      <c r="K212" s="25" t="s">
        <v>1150</v>
      </c>
      <c r="L212" s="67"/>
      <c r="M212" s="137"/>
    </row>
    <row r="213" spans="1:13" s="27" customFormat="1" ht="13.2" customHeight="1" x14ac:dyDescent="0.2">
      <c r="A213" s="71"/>
      <c r="B213" s="25"/>
      <c r="C213" s="29" t="s">
        <v>679</v>
      </c>
      <c r="D213" s="29" t="s">
        <v>93</v>
      </c>
      <c r="E213" s="25" t="s">
        <v>703</v>
      </c>
      <c r="F213" s="26">
        <v>32</v>
      </c>
      <c r="G213" s="26">
        <v>10</v>
      </c>
      <c r="H213" s="56">
        <v>9.82</v>
      </c>
      <c r="I213" s="56">
        <f t="shared" si="10"/>
        <v>98.2</v>
      </c>
      <c r="J213" s="56">
        <v>16.489999999999998</v>
      </c>
      <c r="K213" s="25" t="s">
        <v>1151</v>
      </c>
      <c r="L213" s="67"/>
      <c r="M213" s="137"/>
    </row>
    <row r="214" spans="1:13" s="27" customFormat="1" ht="13.2" customHeight="1" x14ac:dyDescent="0.2">
      <c r="A214" s="71"/>
      <c r="B214" s="25"/>
      <c r="C214" s="29" t="s">
        <v>678</v>
      </c>
      <c r="D214" s="29" t="s">
        <v>89</v>
      </c>
      <c r="E214" s="25" t="s">
        <v>705</v>
      </c>
      <c r="F214" s="26">
        <v>4</v>
      </c>
      <c r="G214" s="26">
        <v>10</v>
      </c>
      <c r="H214" s="56">
        <v>9.4</v>
      </c>
      <c r="I214" s="56">
        <f t="shared" si="10"/>
        <v>94</v>
      </c>
      <c r="J214" s="56">
        <v>15.99</v>
      </c>
      <c r="K214" s="25" t="s">
        <v>1152</v>
      </c>
      <c r="L214" s="67"/>
      <c r="M214" s="137"/>
    </row>
    <row r="215" spans="1:13" s="27" customFormat="1" ht="13.2" customHeight="1" x14ac:dyDescent="0.2">
      <c r="A215" s="71"/>
      <c r="B215" s="25"/>
      <c r="C215" s="29" t="s">
        <v>678</v>
      </c>
      <c r="D215" s="29" t="s">
        <v>92</v>
      </c>
      <c r="E215" s="25" t="s">
        <v>705</v>
      </c>
      <c r="F215" s="26">
        <v>4</v>
      </c>
      <c r="G215" s="26">
        <v>10</v>
      </c>
      <c r="H215" s="56">
        <v>9.7799999999999994</v>
      </c>
      <c r="I215" s="56">
        <f t="shared" si="10"/>
        <v>97.8</v>
      </c>
      <c r="J215" s="56">
        <v>16.489999999999998</v>
      </c>
      <c r="K215" s="25" t="s">
        <v>1153</v>
      </c>
      <c r="L215" s="67"/>
      <c r="M215" s="137"/>
    </row>
    <row r="216" spans="1:13" s="27" customFormat="1" ht="13.2" customHeight="1" x14ac:dyDescent="0.2">
      <c r="A216" s="71"/>
      <c r="B216" s="25"/>
      <c r="C216" s="29" t="s">
        <v>678</v>
      </c>
      <c r="D216" s="29" t="s">
        <v>91</v>
      </c>
      <c r="E216" s="25" t="s">
        <v>705</v>
      </c>
      <c r="F216" s="26">
        <v>4</v>
      </c>
      <c r="G216" s="26">
        <v>10</v>
      </c>
      <c r="H216" s="56">
        <v>9.2799999999999994</v>
      </c>
      <c r="I216" s="56">
        <f t="shared" si="10"/>
        <v>92.8</v>
      </c>
      <c r="J216" s="56">
        <v>15.99</v>
      </c>
      <c r="K216" s="25" t="s">
        <v>1154</v>
      </c>
      <c r="L216" s="67"/>
      <c r="M216" s="137"/>
    </row>
    <row r="217" spans="1:13" s="27" customFormat="1" ht="13.2" customHeight="1" x14ac:dyDescent="0.2">
      <c r="A217" s="71"/>
      <c r="B217" s="25"/>
      <c r="C217" s="29" t="s">
        <v>679</v>
      </c>
      <c r="D217" s="29" t="s">
        <v>89</v>
      </c>
      <c r="E217" s="25" t="s">
        <v>703</v>
      </c>
      <c r="F217" s="26">
        <v>32</v>
      </c>
      <c r="G217" s="26">
        <v>10</v>
      </c>
      <c r="H217" s="56">
        <v>9.92</v>
      </c>
      <c r="I217" s="56">
        <f t="shared" si="10"/>
        <v>99.2</v>
      </c>
      <c r="J217" s="56">
        <v>15.99</v>
      </c>
      <c r="K217" s="25" t="s">
        <v>1155</v>
      </c>
      <c r="L217" s="67"/>
      <c r="M217" s="137"/>
    </row>
    <row r="218" spans="1:13" s="27" customFormat="1" ht="13.2" customHeight="1" x14ac:dyDescent="0.2">
      <c r="A218" s="71"/>
      <c r="B218" s="25"/>
      <c r="C218" s="29" t="s">
        <v>676</v>
      </c>
      <c r="D218" s="29" t="s">
        <v>97</v>
      </c>
      <c r="E218" s="25" t="s">
        <v>713</v>
      </c>
      <c r="F218" s="26">
        <v>6</v>
      </c>
      <c r="G218" s="26">
        <v>12</v>
      </c>
      <c r="H218" s="56">
        <v>8.5500000000000007</v>
      </c>
      <c r="I218" s="56">
        <f t="shared" si="10"/>
        <v>102.60000000000001</v>
      </c>
      <c r="J218" s="56">
        <v>15.49</v>
      </c>
      <c r="K218" s="25" t="s">
        <v>1156</v>
      </c>
      <c r="L218" s="67"/>
      <c r="M218" s="137"/>
    </row>
    <row r="219" spans="1:13" s="27" customFormat="1" ht="13.2" customHeight="1" x14ac:dyDescent="0.3">
      <c r="A219" s="85"/>
      <c r="B219" s="85"/>
      <c r="C219" s="87"/>
      <c r="D219" s="87" t="s">
        <v>1485</v>
      </c>
      <c r="E219" s="86"/>
      <c r="F219" s="85"/>
      <c r="G219" s="85"/>
      <c r="H219" s="88"/>
      <c r="I219" s="98"/>
      <c r="J219" s="85"/>
      <c r="K219" s="86"/>
      <c r="L219" s="67"/>
      <c r="M219" s="137"/>
    </row>
    <row r="220" spans="1:13" s="27" customFormat="1" ht="13.2" customHeight="1" x14ac:dyDescent="0.3">
      <c r="A220" s="91"/>
      <c r="B220" s="40" t="s">
        <v>787</v>
      </c>
      <c r="C220" s="57" t="s">
        <v>718</v>
      </c>
      <c r="D220" s="57" t="s">
        <v>1486</v>
      </c>
      <c r="E220" s="25" t="s">
        <v>705</v>
      </c>
      <c r="F220" s="34">
        <v>40</v>
      </c>
      <c r="G220" s="43">
        <v>12</v>
      </c>
      <c r="H220" s="60">
        <v>12.98</v>
      </c>
      <c r="I220" s="60">
        <f>G220*H220</f>
        <v>155.76</v>
      </c>
      <c r="J220" s="61">
        <v>21.99</v>
      </c>
      <c r="K220" s="92">
        <v>8711148256922</v>
      </c>
      <c r="L220" s="67"/>
      <c r="M220" s="137"/>
    </row>
    <row r="221" spans="1:13" s="27" customFormat="1" ht="13.2" customHeight="1" x14ac:dyDescent="0.3">
      <c r="A221" s="91"/>
      <c r="B221" s="40" t="s">
        <v>788</v>
      </c>
      <c r="C221" s="57" t="s">
        <v>718</v>
      </c>
      <c r="D221" s="57" t="s">
        <v>1487</v>
      </c>
      <c r="E221" s="25" t="s">
        <v>705</v>
      </c>
      <c r="F221" s="34">
        <v>40</v>
      </c>
      <c r="G221" s="43">
        <v>12</v>
      </c>
      <c r="H221" s="60">
        <v>12.98</v>
      </c>
      <c r="I221" s="60">
        <f t="shared" ref="I221:I234" si="11">G221*H221</f>
        <v>155.76</v>
      </c>
      <c r="J221" s="61">
        <v>21.99</v>
      </c>
      <c r="K221" s="92">
        <v>8711148256908</v>
      </c>
      <c r="L221" s="67"/>
      <c r="M221" s="137"/>
    </row>
    <row r="222" spans="1:13" s="27" customFormat="1" ht="13.2" customHeight="1" x14ac:dyDescent="0.3">
      <c r="A222" s="91"/>
      <c r="B222" s="40" t="s">
        <v>789</v>
      </c>
      <c r="C222" s="57" t="s">
        <v>718</v>
      </c>
      <c r="D222" s="57" t="s">
        <v>1488</v>
      </c>
      <c r="E222" s="25" t="s">
        <v>705</v>
      </c>
      <c r="F222" s="34">
        <v>40</v>
      </c>
      <c r="G222" s="43">
        <v>12</v>
      </c>
      <c r="H222" s="60">
        <v>12.98</v>
      </c>
      <c r="I222" s="60">
        <f t="shared" si="11"/>
        <v>155.76</v>
      </c>
      <c r="J222" s="61">
        <v>21.99</v>
      </c>
      <c r="K222" s="92">
        <v>8711148256915</v>
      </c>
      <c r="L222" s="67"/>
      <c r="M222" s="137"/>
    </row>
    <row r="223" spans="1:13" s="27" customFormat="1" ht="13.2" customHeight="1" x14ac:dyDescent="0.3">
      <c r="A223" s="91"/>
      <c r="B223" s="41" t="s">
        <v>303</v>
      </c>
      <c r="C223" s="29" t="s">
        <v>677</v>
      </c>
      <c r="D223" s="29" t="s">
        <v>2</v>
      </c>
      <c r="E223" s="25" t="s">
        <v>705</v>
      </c>
      <c r="F223" s="26">
        <v>2</v>
      </c>
      <c r="G223" s="26">
        <v>20</v>
      </c>
      <c r="H223" s="61">
        <v>5.22</v>
      </c>
      <c r="I223" s="60">
        <f t="shared" si="11"/>
        <v>104.39999999999999</v>
      </c>
      <c r="J223" s="61">
        <v>8.99</v>
      </c>
      <c r="K223" s="99">
        <v>8711148257080</v>
      </c>
      <c r="L223" s="67"/>
      <c r="M223" s="137"/>
    </row>
    <row r="224" spans="1:13" s="27" customFormat="1" ht="13.2" customHeight="1" x14ac:dyDescent="0.3">
      <c r="A224" s="91"/>
      <c r="B224" s="41" t="s">
        <v>304</v>
      </c>
      <c r="C224" s="29" t="s">
        <v>267</v>
      </c>
      <c r="D224" s="29" t="s">
        <v>698</v>
      </c>
      <c r="E224" s="25" t="s">
        <v>706</v>
      </c>
      <c r="F224" s="26">
        <v>15</v>
      </c>
      <c r="G224" s="26">
        <v>20</v>
      </c>
      <c r="H224" s="61">
        <v>5.22</v>
      </c>
      <c r="I224" s="60">
        <f t="shared" si="11"/>
        <v>104.39999999999999</v>
      </c>
      <c r="J224" s="61">
        <v>8.99</v>
      </c>
      <c r="K224" s="99">
        <v>8711148257059</v>
      </c>
      <c r="L224" s="67"/>
      <c r="M224" s="137"/>
    </row>
    <row r="225" spans="1:13" s="27" customFormat="1" ht="13.2" customHeight="1" x14ac:dyDescent="0.3">
      <c r="A225" s="91"/>
      <c r="B225" s="41" t="s">
        <v>305</v>
      </c>
      <c r="C225" s="29" t="s">
        <v>678</v>
      </c>
      <c r="D225" s="29" t="s">
        <v>1027</v>
      </c>
      <c r="E225" s="25" t="s">
        <v>705</v>
      </c>
      <c r="F225" s="26">
        <v>2</v>
      </c>
      <c r="G225" s="26">
        <v>12</v>
      </c>
      <c r="H225" s="61">
        <v>6.52</v>
      </c>
      <c r="I225" s="60">
        <f t="shared" si="11"/>
        <v>78.239999999999995</v>
      </c>
      <c r="J225" s="61">
        <v>10.99</v>
      </c>
      <c r="K225" s="99">
        <v>8711148256960</v>
      </c>
      <c r="L225" s="67"/>
      <c r="M225" s="137"/>
    </row>
    <row r="226" spans="1:13" s="27" customFormat="1" ht="13.2" customHeight="1" x14ac:dyDescent="0.3">
      <c r="A226" s="91"/>
      <c r="B226" s="41" t="s">
        <v>306</v>
      </c>
      <c r="C226" s="29" t="s">
        <v>676</v>
      </c>
      <c r="D226" s="29" t="s">
        <v>1489</v>
      </c>
      <c r="E226" s="25" t="s">
        <v>703</v>
      </c>
      <c r="F226" s="26">
        <v>5</v>
      </c>
      <c r="G226" s="26">
        <v>20</v>
      </c>
      <c r="H226" s="61">
        <v>5.22</v>
      </c>
      <c r="I226" s="60">
        <f t="shared" si="11"/>
        <v>104.39999999999999</v>
      </c>
      <c r="J226" s="61">
        <v>8.99</v>
      </c>
      <c r="K226" s="99">
        <v>8711148256953</v>
      </c>
      <c r="L226" s="67"/>
      <c r="M226" s="137"/>
    </row>
    <row r="227" spans="1:13" s="27" customFormat="1" ht="13.2" customHeight="1" x14ac:dyDescent="0.3">
      <c r="A227" s="91"/>
      <c r="B227" s="41" t="s">
        <v>1490</v>
      </c>
      <c r="C227" s="29" t="s">
        <v>678</v>
      </c>
      <c r="D227" s="29" t="s">
        <v>1491</v>
      </c>
      <c r="E227" s="25" t="s">
        <v>705</v>
      </c>
      <c r="F227" s="26">
        <v>2</v>
      </c>
      <c r="G227" s="26">
        <v>12</v>
      </c>
      <c r="H227" s="61">
        <v>5.98</v>
      </c>
      <c r="I227" s="60">
        <f t="shared" si="11"/>
        <v>71.760000000000005</v>
      </c>
      <c r="J227" s="61">
        <v>9.99</v>
      </c>
      <c r="K227" s="40" t="s">
        <v>1745</v>
      </c>
      <c r="L227" s="67"/>
      <c r="M227" s="137"/>
    </row>
    <row r="228" spans="1:13" s="27" customFormat="1" ht="13.2" customHeight="1" x14ac:dyDescent="0.3">
      <c r="A228" s="91"/>
      <c r="B228" s="41" t="s">
        <v>1704</v>
      </c>
      <c r="C228" s="29" t="s">
        <v>676</v>
      </c>
      <c r="D228" s="29" t="s">
        <v>1705</v>
      </c>
      <c r="E228" s="25" t="s">
        <v>704</v>
      </c>
      <c r="F228" s="26">
        <v>5</v>
      </c>
      <c r="G228" s="26">
        <v>20</v>
      </c>
      <c r="H228" s="61">
        <v>5.22</v>
      </c>
      <c r="I228" s="60">
        <f t="shared" si="11"/>
        <v>104.39999999999999</v>
      </c>
      <c r="J228" s="61">
        <v>8.99</v>
      </c>
      <c r="K228" s="40" t="s">
        <v>1746</v>
      </c>
      <c r="L228" s="67"/>
      <c r="M228" s="137"/>
    </row>
    <row r="229" spans="1:13" s="27" customFormat="1" ht="13.2" customHeight="1" x14ac:dyDescent="0.3">
      <c r="A229" s="91"/>
      <c r="B229" s="41" t="s">
        <v>307</v>
      </c>
      <c r="C229" s="29" t="s">
        <v>694</v>
      </c>
      <c r="D229" s="29" t="s">
        <v>791</v>
      </c>
      <c r="E229" s="25" t="s">
        <v>708</v>
      </c>
      <c r="F229" s="26">
        <v>3</v>
      </c>
      <c r="G229" s="26">
        <v>20</v>
      </c>
      <c r="H229" s="61">
        <v>5.22</v>
      </c>
      <c r="I229" s="60">
        <f t="shared" si="11"/>
        <v>104.39999999999999</v>
      </c>
      <c r="J229" s="61">
        <v>8.99</v>
      </c>
      <c r="K229" s="99">
        <v>8711148257073</v>
      </c>
      <c r="L229" s="67"/>
      <c r="M229" s="137"/>
    </row>
    <row r="230" spans="1:13" s="27" customFormat="1" ht="13.2" customHeight="1" x14ac:dyDescent="0.3">
      <c r="A230" s="91"/>
      <c r="B230" s="41" t="s">
        <v>308</v>
      </c>
      <c r="C230" s="29" t="s">
        <v>684</v>
      </c>
      <c r="D230" s="29" t="s">
        <v>685</v>
      </c>
      <c r="E230" s="25" t="s">
        <v>709</v>
      </c>
      <c r="F230" s="26">
        <v>30</v>
      </c>
      <c r="G230" s="26">
        <v>20</v>
      </c>
      <c r="H230" s="61">
        <v>5.22</v>
      </c>
      <c r="I230" s="60">
        <f t="shared" si="11"/>
        <v>104.39999999999999</v>
      </c>
      <c r="J230" s="61">
        <v>8.99</v>
      </c>
      <c r="K230" s="99">
        <v>8711148257011</v>
      </c>
      <c r="L230" s="67"/>
      <c r="M230" s="137"/>
    </row>
    <row r="231" spans="1:13" s="27" customFormat="1" ht="13.2" customHeight="1" x14ac:dyDescent="0.3">
      <c r="A231" s="91"/>
      <c r="B231" s="41" t="s">
        <v>309</v>
      </c>
      <c r="C231" s="29" t="s">
        <v>678</v>
      </c>
      <c r="D231" s="29" t="s">
        <v>792</v>
      </c>
      <c r="E231" s="25" t="s">
        <v>705</v>
      </c>
      <c r="F231" s="26">
        <v>2</v>
      </c>
      <c r="G231" s="26">
        <v>12</v>
      </c>
      <c r="H231" s="61">
        <v>6.4</v>
      </c>
      <c r="I231" s="60">
        <f t="shared" si="11"/>
        <v>76.800000000000011</v>
      </c>
      <c r="J231" s="61">
        <v>10.99</v>
      </c>
      <c r="K231" s="99">
        <v>8711148256984</v>
      </c>
      <c r="L231" s="67"/>
      <c r="M231" s="137"/>
    </row>
    <row r="232" spans="1:13" s="27" customFormat="1" ht="13.2" customHeight="1" x14ac:dyDescent="0.3">
      <c r="A232" s="91"/>
      <c r="B232" s="41" t="s">
        <v>310</v>
      </c>
      <c r="C232" s="29" t="s">
        <v>678</v>
      </c>
      <c r="D232" s="29" t="s">
        <v>793</v>
      </c>
      <c r="E232" s="25" t="s">
        <v>705</v>
      </c>
      <c r="F232" s="26">
        <v>2</v>
      </c>
      <c r="G232" s="26">
        <v>12</v>
      </c>
      <c r="H232" s="61">
        <v>6.52</v>
      </c>
      <c r="I232" s="60">
        <f t="shared" si="11"/>
        <v>78.239999999999995</v>
      </c>
      <c r="J232" s="61">
        <v>10.99</v>
      </c>
      <c r="K232" s="99">
        <v>8711148256991</v>
      </c>
      <c r="L232" s="67"/>
      <c r="M232" s="137"/>
    </row>
    <row r="233" spans="1:13" s="27" customFormat="1" ht="13.2" customHeight="1" x14ac:dyDescent="0.3">
      <c r="A233" s="91"/>
      <c r="B233" s="41" t="s">
        <v>311</v>
      </c>
      <c r="C233" s="29" t="s">
        <v>268</v>
      </c>
      <c r="D233" s="29" t="s">
        <v>794</v>
      </c>
      <c r="E233" s="25" t="s">
        <v>703</v>
      </c>
      <c r="F233" s="26">
        <v>2</v>
      </c>
      <c r="G233" s="26">
        <v>20</v>
      </c>
      <c r="H233" s="61">
        <v>5.98</v>
      </c>
      <c r="I233" s="60">
        <f t="shared" si="11"/>
        <v>119.60000000000001</v>
      </c>
      <c r="J233" s="61">
        <v>9.99</v>
      </c>
      <c r="K233" s="99">
        <v>8711148257028</v>
      </c>
      <c r="L233" s="67"/>
      <c r="M233" s="137"/>
    </row>
    <row r="234" spans="1:13" s="27" customFormat="1" ht="13.2" customHeight="1" x14ac:dyDescent="0.3">
      <c r="A234" s="91"/>
      <c r="B234" s="41" t="s">
        <v>312</v>
      </c>
      <c r="C234" s="29" t="s">
        <v>693</v>
      </c>
      <c r="D234" s="29" t="s">
        <v>795</v>
      </c>
      <c r="E234" s="25" t="s">
        <v>703</v>
      </c>
      <c r="F234" s="26">
        <v>3</v>
      </c>
      <c r="G234" s="26">
        <v>20</v>
      </c>
      <c r="H234" s="61">
        <v>5.98</v>
      </c>
      <c r="I234" s="60">
        <f t="shared" si="11"/>
        <v>119.60000000000001</v>
      </c>
      <c r="J234" s="61">
        <v>9.99</v>
      </c>
      <c r="K234" s="99">
        <v>8711148257035</v>
      </c>
      <c r="L234" s="67"/>
      <c r="M234" s="137"/>
    </row>
    <row r="235" spans="1:13" s="27" customFormat="1" ht="13.2" customHeight="1" x14ac:dyDescent="0.3">
      <c r="A235" s="85"/>
      <c r="B235" s="85"/>
      <c r="C235" s="87"/>
      <c r="D235" s="87" t="s">
        <v>1492</v>
      </c>
      <c r="E235" s="86"/>
      <c r="F235" s="85"/>
      <c r="G235" s="85"/>
      <c r="H235" s="95"/>
      <c r="I235" s="95"/>
      <c r="J235" s="95"/>
      <c r="K235" s="86"/>
      <c r="L235" s="67"/>
      <c r="M235" s="137"/>
    </row>
    <row r="236" spans="1:13" s="27" customFormat="1" ht="13.2" customHeight="1" x14ac:dyDescent="0.3">
      <c r="A236" s="91"/>
      <c r="B236" s="41" t="s">
        <v>314</v>
      </c>
      <c r="C236" s="29" t="s">
        <v>701</v>
      </c>
      <c r="D236" s="29" t="s">
        <v>8</v>
      </c>
      <c r="E236" s="25" t="s">
        <v>705</v>
      </c>
      <c r="F236" s="26">
        <v>10</v>
      </c>
      <c r="G236" s="26">
        <v>8</v>
      </c>
      <c r="H236" s="61">
        <v>16.12</v>
      </c>
      <c r="I236" s="61">
        <f>G236*H236</f>
        <v>128.96</v>
      </c>
      <c r="J236" s="61">
        <v>27.99</v>
      </c>
      <c r="K236" s="99">
        <v>8711148227953</v>
      </c>
      <c r="L236" s="67"/>
      <c r="M236" s="137"/>
    </row>
    <row r="237" spans="1:13" s="27" customFormat="1" ht="13.2" customHeight="1" x14ac:dyDescent="0.3">
      <c r="A237" s="91"/>
      <c r="B237" s="41" t="s">
        <v>320</v>
      </c>
      <c r="C237" s="29" t="s">
        <v>678</v>
      </c>
      <c r="D237" s="29" t="s">
        <v>14</v>
      </c>
      <c r="E237" s="25" t="s">
        <v>705</v>
      </c>
      <c r="F237" s="26">
        <v>5</v>
      </c>
      <c r="G237" s="26">
        <v>8</v>
      </c>
      <c r="H237" s="61">
        <v>15.98</v>
      </c>
      <c r="I237" s="61">
        <f t="shared" ref="I237:I245" si="12">G237*H237</f>
        <v>127.84</v>
      </c>
      <c r="J237" s="61">
        <v>27.99</v>
      </c>
      <c r="K237" s="99">
        <v>8718641009703</v>
      </c>
      <c r="L237" s="67"/>
      <c r="M237" s="137"/>
    </row>
    <row r="238" spans="1:13" s="27" customFormat="1" ht="13.2" customHeight="1" x14ac:dyDescent="0.3">
      <c r="A238" s="91"/>
      <c r="B238" s="41" t="s">
        <v>318</v>
      </c>
      <c r="C238" s="29" t="s">
        <v>677</v>
      </c>
      <c r="D238" s="29" t="s">
        <v>12</v>
      </c>
      <c r="E238" s="25" t="s">
        <v>705</v>
      </c>
      <c r="F238" s="26">
        <v>5</v>
      </c>
      <c r="G238" s="26">
        <v>8</v>
      </c>
      <c r="H238" s="61">
        <v>15.98</v>
      </c>
      <c r="I238" s="61">
        <f t="shared" si="12"/>
        <v>127.84</v>
      </c>
      <c r="J238" s="61">
        <v>27.99</v>
      </c>
      <c r="K238" s="99">
        <v>8711148227984</v>
      </c>
      <c r="L238" s="67"/>
      <c r="M238" s="137"/>
    </row>
    <row r="239" spans="1:13" s="27" customFormat="1" ht="13.2" customHeight="1" x14ac:dyDescent="0.3">
      <c r="A239" s="91"/>
      <c r="B239" s="41" t="s">
        <v>321</v>
      </c>
      <c r="C239" s="29" t="s">
        <v>694</v>
      </c>
      <c r="D239" s="29" t="s">
        <v>1725</v>
      </c>
      <c r="E239" s="25" t="s">
        <v>720</v>
      </c>
      <c r="F239" s="26">
        <v>10</v>
      </c>
      <c r="G239" s="26">
        <v>8</v>
      </c>
      <c r="H239" s="61">
        <v>16.52</v>
      </c>
      <c r="I239" s="61">
        <f t="shared" si="12"/>
        <v>132.16</v>
      </c>
      <c r="J239" s="61">
        <v>28.99</v>
      </c>
      <c r="K239" s="99">
        <v>8718641009710</v>
      </c>
      <c r="L239" s="67"/>
      <c r="M239" s="137"/>
    </row>
    <row r="240" spans="1:13" s="27" customFormat="1" ht="13.2" customHeight="1" x14ac:dyDescent="0.3">
      <c r="A240" s="91"/>
      <c r="B240" s="41" t="s">
        <v>313</v>
      </c>
      <c r="C240" s="29" t="s">
        <v>699</v>
      </c>
      <c r="D240" s="29" t="s">
        <v>796</v>
      </c>
      <c r="E240" s="25" t="s">
        <v>705</v>
      </c>
      <c r="F240" s="26">
        <v>5</v>
      </c>
      <c r="G240" s="26">
        <v>8</v>
      </c>
      <c r="H240" s="61">
        <v>16.52</v>
      </c>
      <c r="I240" s="61">
        <f t="shared" si="12"/>
        <v>132.16</v>
      </c>
      <c r="J240" s="61">
        <v>28.99</v>
      </c>
      <c r="K240" s="99">
        <v>8711148257707</v>
      </c>
      <c r="L240" s="67"/>
      <c r="M240" s="137"/>
    </row>
    <row r="241" spans="1:13" s="27" customFormat="1" ht="13.2" customHeight="1" x14ac:dyDescent="0.3">
      <c r="A241" s="91"/>
      <c r="B241" s="41" t="s">
        <v>316</v>
      </c>
      <c r="C241" s="29" t="s">
        <v>679</v>
      </c>
      <c r="D241" s="29" t="s">
        <v>10</v>
      </c>
      <c r="E241" s="25" t="s">
        <v>711</v>
      </c>
      <c r="F241" s="26">
        <v>50</v>
      </c>
      <c r="G241" s="26">
        <v>8</v>
      </c>
      <c r="H241" s="61">
        <v>16.52</v>
      </c>
      <c r="I241" s="61">
        <f t="shared" si="12"/>
        <v>132.16</v>
      </c>
      <c r="J241" s="61">
        <v>28.99</v>
      </c>
      <c r="K241" s="99">
        <v>8718641009680</v>
      </c>
      <c r="L241" s="67"/>
      <c r="M241" s="137"/>
    </row>
    <row r="242" spans="1:13" s="27" customFormat="1" ht="13.2" customHeight="1" x14ac:dyDescent="0.3">
      <c r="A242" s="91"/>
      <c r="B242" s="41" t="s">
        <v>319</v>
      </c>
      <c r="C242" s="29" t="s">
        <v>702</v>
      </c>
      <c r="D242" s="29" t="s">
        <v>13</v>
      </c>
      <c r="E242" s="25" t="s">
        <v>705</v>
      </c>
      <c r="F242" s="26">
        <v>8</v>
      </c>
      <c r="G242" s="26">
        <v>8</v>
      </c>
      <c r="H242" s="61">
        <v>17.100000000000001</v>
      </c>
      <c r="I242" s="61">
        <f t="shared" si="12"/>
        <v>136.80000000000001</v>
      </c>
      <c r="J242" s="61">
        <v>28.99</v>
      </c>
      <c r="K242" s="99">
        <v>8711148227991</v>
      </c>
      <c r="L242" s="67"/>
      <c r="M242" s="137"/>
    </row>
    <row r="243" spans="1:13" s="27" customFormat="1" ht="13.2" customHeight="1" x14ac:dyDescent="0.3">
      <c r="A243" s="91"/>
      <c r="B243" s="41" t="s">
        <v>322</v>
      </c>
      <c r="C243" s="29" t="s">
        <v>697</v>
      </c>
      <c r="D243" s="29" t="s">
        <v>15</v>
      </c>
      <c r="E243" s="25" t="s">
        <v>710</v>
      </c>
      <c r="F243" s="26">
        <v>5</v>
      </c>
      <c r="G243" s="26">
        <v>8</v>
      </c>
      <c r="H243" s="61">
        <v>17.98</v>
      </c>
      <c r="I243" s="61">
        <f t="shared" si="12"/>
        <v>143.84</v>
      </c>
      <c r="J243" s="61">
        <v>29.99</v>
      </c>
      <c r="K243" s="99">
        <v>8711148227977</v>
      </c>
      <c r="L243" s="67"/>
      <c r="M243" s="137"/>
    </row>
    <row r="244" spans="1:13" s="27" customFormat="1" ht="13.2" customHeight="1" x14ac:dyDescent="0.3">
      <c r="A244" s="91"/>
      <c r="B244" s="41" t="s">
        <v>315</v>
      </c>
      <c r="C244" s="29" t="s">
        <v>700</v>
      </c>
      <c r="D244" s="29" t="s">
        <v>9</v>
      </c>
      <c r="E244" s="25" t="s">
        <v>710</v>
      </c>
      <c r="F244" s="26">
        <v>10</v>
      </c>
      <c r="G244" s="26">
        <v>8</v>
      </c>
      <c r="H244" s="61">
        <v>17.260000000000002</v>
      </c>
      <c r="I244" s="61">
        <f t="shared" si="12"/>
        <v>138.08000000000001</v>
      </c>
      <c r="J244" s="61">
        <v>28.99</v>
      </c>
      <c r="K244" s="99">
        <v>8711148227960</v>
      </c>
      <c r="L244" s="67"/>
      <c r="M244" s="137"/>
    </row>
    <row r="245" spans="1:13" s="27" customFormat="1" ht="13.2" customHeight="1" x14ac:dyDescent="0.3">
      <c r="A245" s="91"/>
      <c r="B245" s="41" t="s">
        <v>317</v>
      </c>
      <c r="C245" s="29" t="s">
        <v>676</v>
      </c>
      <c r="D245" s="29" t="s">
        <v>11</v>
      </c>
      <c r="E245" s="25" t="s">
        <v>712</v>
      </c>
      <c r="F245" s="26">
        <v>10</v>
      </c>
      <c r="G245" s="26">
        <v>8</v>
      </c>
      <c r="H245" s="61">
        <v>15.98</v>
      </c>
      <c r="I245" s="61">
        <f t="shared" si="12"/>
        <v>127.84</v>
      </c>
      <c r="J245" s="61">
        <v>27.99</v>
      </c>
      <c r="K245" s="99">
        <v>8718641009697</v>
      </c>
      <c r="L245" s="67"/>
      <c r="M245" s="137"/>
    </row>
    <row r="246" spans="1:13" s="27" customFormat="1" ht="13.2" customHeight="1" x14ac:dyDescent="0.3">
      <c r="A246" s="85"/>
      <c r="B246" s="85"/>
      <c r="C246" s="87"/>
      <c r="D246" s="87" t="s">
        <v>1510</v>
      </c>
      <c r="E246" s="86"/>
      <c r="F246" s="85"/>
      <c r="G246" s="85"/>
      <c r="H246" s="95"/>
      <c r="I246" s="95"/>
      <c r="J246" s="95"/>
      <c r="K246" s="86"/>
      <c r="L246" s="67"/>
      <c r="M246" s="137"/>
    </row>
    <row r="247" spans="1:13" s="27" customFormat="1" ht="13.2" customHeight="1" x14ac:dyDescent="0.3">
      <c r="A247" s="91"/>
      <c r="B247" s="41" t="s">
        <v>323</v>
      </c>
      <c r="C247" s="29" t="s">
        <v>678</v>
      </c>
      <c r="D247" s="29" t="s">
        <v>16</v>
      </c>
      <c r="E247" s="25" t="s">
        <v>705</v>
      </c>
      <c r="F247" s="26">
        <v>3</v>
      </c>
      <c r="G247" s="26">
        <v>12</v>
      </c>
      <c r="H247" s="61">
        <v>7.28</v>
      </c>
      <c r="I247" s="61">
        <f>G247*H247</f>
        <v>87.36</v>
      </c>
      <c r="J247" s="61">
        <v>12.49</v>
      </c>
      <c r="K247" s="25" t="s">
        <v>1139</v>
      </c>
      <c r="L247" s="67"/>
      <c r="M247" s="137"/>
    </row>
    <row r="248" spans="1:13" s="27" customFormat="1" ht="13.2" customHeight="1" x14ac:dyDescent="0.3">
      <c r="A248" s="91"/>
      <c r="B248" s="41" t="s">
        <v>804</v>
      </c>
      <c r="C248" s="29" t="s">
        <v>678</v>
      </c>
      <c r="D248" s="29" t="s">
        <v>1493</v>
      </c>
      <c r="E248" s="25" t="s">
        <v>705</v>
      </c>
      <c r="F248" s="26">
        <v>3</v>
      </c>
      <c r="G248" s="26">
        <v>12</v>
      </c>
      <c r="H248" s="61">
        <v>7.68</v>
      </c>
      <c r="I248" s="61">
        <f t="shared" ref="I248:I283" si="13">G248*H248</f>
        <v>92.16</v>
      </c>
      <c r="J248" s="61">
        <v>12.99</v>
      </c>
      <c r="K248" s="41" t="s">
        <v>1157</v>
      </c>
      <c r="L248" s="67"/>
      <c r="M248" s="137"/>
    </row>
    <row r="249" spans="1:13" s="27" customFormat="1" ht="13.2" customHeight="1" x14ac:dyDescent="0.3">
      <c r="A249" s="91"/>
      <c r="B249" s="41" t="s">
        <v>1498</v>
      </c>
      <c r="C249" s="29" t="s">
        <v>678</v>
      </c>
      <c r="D249" s="29" t="s">
        <v>1494</v>
      </c>
      <c r="E249" s="25" t="s">
        <v>705</v>
      </c>
      <c r="F249" s="26">
        <v>2</v>
      </c>
      <c r="G249" s="26">
        <v>18</v>
      </c>
      <c r="H249" s="61">
        <v>5.92</v>
      </c>
      <c r="I249" s="61">
        <f t="shared" si="13"/>
        <v>106.56</v>
      </c>
      <c r="J249" s="61">
        <v>9.99</v>
      </c>
      <c r="K249" s="40" t="s">
        <v>1747</v>
      </c>
      <c r="L249" s="67"/>
      <c r="M249" s="137"/>
    </row>
    <row r="250" spans="1:13" s="27" customFormat="1" ht="13.2" customHeight="1" x14ac:dyDescent="0.3">
      <c r="A250" s="91"/>
      <c r="B250" s="41" t="s">
        <v>1497</v>
      </c>
      <c r="C250" s="29" t="s">
        <v>678</v>
      </c>
      <c r="D250" s="29" t="s">
        <v>1495</v>
      </c>
      <c r="E250" s="25" t="s">
        <v>705</v>
      </c>
      <c r="F250" s="26">
        <v>2</v>
      </c>
      <c r="G250" s="26">
        <v>18</v>
      </c>
      <c r="H250" s="61">
        <v>5.78</v>
      </c>
      <c r="I250" s="61">
        <f t="shared" si="13"/>
        <v>104.04</v>
      </c>
      <c r="J250" s="61">
        <v>9.99</v>
      </c>
      <c r="K250" s="40" t="s">
        <v>1748</v>
      </c>
      <c r="L250" s="67"/>
      <c r="M250" s="137"/>
    </row>
    <row r="251" spans="1:13" s="27" customFormat="1" ht="13.2" customHeight="1" x14ac:dyDescent="0.3">
      <c r="A251" s="91"/>
      <c r="B251" s="41" t="s">
        <v>324</v>
      </c>
      <c r="C251" s="29" t="s">
        <v>678</v>
      </c>
      <c r="D251" s="29" t="s">
        <v>17</v>
      </c>
      <c r="E251" s="25" t="s">
        <v>705</v>
      </c>
      <c r="F251" s="26">
        <v>2</v>
      </c>
      <c r="G251" s="26">
        <v>18</v>
      </c>
      <c r="H251" s="61">
        <v>5.56</v>
      </c>
      <c r="I251" s="61">
        <f t="shared" si="13"/>
        <v>100.08</v>
      </c>
      <c r="J251" s="61">
        <v>9.99</v>
      </c>
      <c r="K251" s="25" t="s">
        <v>1133</v>
      </c>
      <c r="L251" s="67"/>
      <c r="M251" s="137"/>
    </row>
    <row r="252" spans="1:13" s="27" customFormat="1" ht="13.2" customHeight="1" x14ac:dyDescent="0.3">
      <c r="A252" s="91"/>
      <c r="B252" s="41" t="s">
        <v>327</v>
      </c>
      <c r="C252" s="29" t="s">
        <v>678</v>
      </c>
      <c r="D252" s="29" t="s">
        <v>20</v>
      </c>
      <c r="E252" s="25" t="s">
        <v>705</v>
      </c>
      <c r="F252" s="26">
        <v>3</v>
      </c>
      <c r="G252" s="26">
        <v>12</v>
      </c>
      <c r="H252" s="61">
        <v>7.62</v>
      </c>
      <c r="I252" s="61">
        <f t="shared" si="13"/>
        <v>91.44</v>
      </c>
      <c r="J252" s="61">
        <v>12.99</v>
      </c>
      <c r="K252" s="25" t="s">
        <v>1159</v>
      </c>
      <c r="L252" s="67"/>
      <c r="M252" s="137"/>
    </row>
    <row r="253" spans="1:13" s="27" customFormat="1" ht="13.2" customHeight="1" x14ac:dyDescent="0.3">
      <c r="A253" s="91"/>
      <c r="B253" s="41" t="s">
        <v>1496</v>
      </c>
      <c r="C253" s="29" t="s">
        <v>678</v>
      </c>
      <c r="D253" s="29" t="s">
        <v>1480</v>
      </c>
      <c r="E253" s="25" t="s">
        <v>705</v>
      </c>
      <c r="F253" s="26">
        <v>2</v>
      </c>
      <c r="G253" s="26">
        <v>18</v>
      </c>
      <c r="H253" s="61">
        <v>5.64</v>
      </c>
      <c r="I253" s="61">
        <f t="shared" si="13"/>
        <v>101.52</v>
      </c>
      <c r="J253" s="61">
        <v>9.99</v>
      </c>
      <c r="K253" s="40" t="s">
        <v>1744</v>
      </c>
      <c r="L253" s="67"/>
      <c r="M253" s="137"/>
    </row>
    <row r="254" spans="1:13" s="27" customFormat="1" ht="13.2" customHeight="1" x14ac:dyDescent="0.3">
      <c r="A254" s="91"/>
      <c r="B254" s="41" t="s">
        <v>841</v>
      </c>
      <c r="C254" s="29" t="s">
        <v>678</v>
      </c>
      <c r="D254" s="29" t="s">
        <v>842</v>
      </c>
      <c r="E254" s="25" t="s">
        <v>705</v>
      </c>
      <c r="F254" s="26">
        <v>2</v>
      </c>
      <c r="G254" s="26">
        <v>18</v>
      </c>
      <c r="H254" s="61">
        <v>5.55</v>
      </c>
      <c r="I254" s="61">
        <f t="shared" si="13"/>
        <v>99.899999999999991</v>
      </c>
      <c r="J254" s="61">
        <v>9.99</v>
      </c>
      <c r="K254" s="41" t="s">
        <v>1160</v>
      </c>
      <c r="L254" s="67"/>
      <c r="M254" s="137"/>
    </row>
    <row r="255" spans="1:13" s="27" customFormat="1" ht="13.2" customHeight="1" x14ac:dyDescent="0.3">
      <c r="A255" s="91"/>
      <c r="B255" s="41" t="s">
        <v>326</v>
      </c>
      <c r="C255" s="29" t="s">
        <v>678</v>
      </c>
      <c r="D255" s="29" t="s">
        <v>19</v>
      </c>
      <c r="E255" s="25" t="s">
        <v>705</v>
      </c>
      <c r="F255" s="26">
        <v>2</v>
      </c>
      <c r="G255" s="26">
        <v>18</v>
      </c>
      <c r="H255" s="61">
        <v>5.55</v>
      </c>
      <c r="I255" s="61">
        <f t="shared" si="13"/>
        <v>99.899999999999991</v>
      </c>
      <c r="J255" s="61">
        <v>9.99</v>
      </c>
      <c r="K255" s="25" t="s">
        <v>1134</v>
      </c>
      <c r="L255" s="67"/>
      <c r="M255" s="137"/>
    </row>
    <row r="256" spans="1:13" s="27" customFormat="1" ht="13.2" customHeight="1" x14ac:dyDescent="0.3">
      <c r="A256" s="91"/>
      <c r="B256" s="41" t="s">
        <v>330</v>
      </c>
      <c r="C256" s="29" t="s">
        <v>678</v>
      </c>
      <c r="D256" s="29" t="s">
        <v>23</v>
      </c>
      <c r="E256" s="25" t="s">
        <v>705</v>
      </c>
      <c r="F256" s="26">
        <v>2</v>
      </c>
      <c r="G256" s="26">
        <v>18</v>
      </c>
      <c r="H256" s="61">
        <v>5.55</v>
      </c>
      <c r="I256" s="61">
        <f t="shared" si="13"/>
        <v>99.899999999999991</v>
      </c>
      <c r="J256" s="61">
        <v>9.99</v>
      </c>
      <c r="K256" s="25" t="s">
        <v>1161</v>
      </c>
      <c r="L256" s="67"/>
      <c r="M256" s="137"/>
    </row>
    <row r="257" spans="1:13" s="27" customFormat="1" ht="13.2" customHeight="1" x14ac:dyDescent="0.3">
      <c r="A257" s="91"/>
      <c r="B257" s="41" t="s">
        <v>328</v>
      </c>
      <c r="C257" s="29" t="s">
        <v>678</v>
      </c>
      <c r="D257" s="29" t="s">
        <v>21</v>
      </c>
      <c r="E257" s="25" t="s">
        <v>705</v>
      </c>
      <c r="F257" s="26">
        <v>3</v>
      </c>
      <c r="G257" s="26">
        <v>12</v>
      </c>
      <c r="H257" s="61">
        <v>7.98</v>
      </c>
      <c r="I257" s="61">
        <f t="shared" si="13"/>
        <v>95.76</v>
      </c>
      <c r="J257" s="61">
        <v>13.99</v>
      </c>
      <c r="K257" s="25" t="s">
        <v>1162</v>
      </c>
      <c r="L257" s="67"/>
      <c r="M257" s="137"/>
    </row>
    <row r="258" spans="1:13" s="27" customFormat="1" ht="13.2" customHeight="1" x14ac:dyDescent="0.3">
      <c r="A258" s="91"/>
      <c r="B258" s="41" t="s">
        <v>332</v>
      </c>
      <c r="C258" s="29" t="s">
        <v>678</v>
      </c>
      <c r="D258" s="29" t="s">
        <v>25</v>
      </c>
      <c r="E258" s="25" t="s">
        <v>705</v>
      </c>
      <c r="F258" s="26">
        <v>2</v>
      </c>
      <c r="G258" s="26">
        <v>18</v>
      </c>
      <c r="H258" s="61">
        <v>5.72</v>
      </c>
      <c r="I258" s="61">
        <f t="shared" si="13"/>
        <v>102.96</v>
      </c>
      <c r="J258" s="61">
        <v>9.99</v>
      </c>
      <c r="K258" s="25" t="s">
        <v>1163</v>
      </c>
      <c r="L258" s="67"/>
      <c r="M258" s="137"/>
    </row>
    <row r="259" spans="1:13" s="27" customFormat="1" ht="13.2" customHeight="1" x14ac:dyDescent="0.3">
      <c r="A259" s="91"/>
      <c r="B259" s="41" t="s">
        <v>325</v>
      </c>
      <c r="C259" s="29" t="s">
        <v>678</v>
      </c>
      <c r="D259" s="29" t="s">
        <v>18</v>
      </c>
      <c r="E259" s="25" t="s">
        <v>705</v>
      </c>
      <c r="F259" s="26">
        <v>3</v>
      </c>
      <c r="G259" s="26">
        <v>12</v>
      </c>
      <c r="H259" s="61">
        <v>7.32</v>
      </c>
      <c r="I259" s="61">
        <f t="shared" si="13"/>
        <v>87.84</v>
      </c>
      <c r="J259" s="61">
        <v>12.99</v>
      </c>
      <c r="K259" s="25" t="s">
        <v>1131</v>
      </c>
      <c r="L259" s="67"/>
      <c r="M259" s="137"/>
    </row>
    <row r="260" spans="1:13" s="27" customFormat="1" ht="13.2" customHeight="1" x14ac:dyDescent="0.3">
      <c r="A260" s="91"/>
      <c r="B260" s="41" t="s">
        <v>329</v>
      </c>
      <c r="C260" s="29" t="s">
        <v>678</v>
      </c>
      <c r="D260" s="29" t="s">
        <v>22</v>
      </c>
      <c r="E260" s="25" t="s">
        <v>705</v>
      </c>
      <c r="F260" s="26">
        <v>2</v>
      </c>
      <c r="G260" s="26">
        <v>18</v>
      </c>
      <c r="H260" s="61">
        <v>5.98</v>
      </c>
      <c r="I260" s="61">
        <v>99.9</v>
      </c>
      <c r="J260" s="61">
        <v>9.99</v>
      </c>
      <c r="K260" s="25" t="s">
        <v>1158</v>
      </c>
      <c r="L260" s="67"/>
      <c r="M260" s="137"/>
    </row>
    <row r="261" spans="1:13" s="27" customFormat="1" ht="13.2" customHeight="1" x14ac:dyDescent="0.3">
      <c r="A261" s="91"/>
      <c r="B261" s="41" t="s">
        <v>331</v>
      </c>
      <c r="C261" s="29" t="s">
        <v>678</v>
      </c>
      <c r="D261" s="29" t="s">
        <v>24</v>
      </c>
      <c r="E261" s="25" t="s">
        <v>705</v>
      </c>
      <c r="F261" s="26">
        <v>3</v>
      </c>
      <c r="G261" s="26">
        <v>12</v>
      </c>
      <c r="H261" s="61">
        <v>7.38</v>
      </c>
      <c r="I261" s="61">
        <f t="shared" si="13"/>
        <v>88.56</v>
      </c>
      <c r="J261" s="61">
        <v>12.99</v>
      </c>
      <c r="K261" s="25" t="s">
        <v>1132</v>
      </c>
      <c r="L261" s="67"/>
      <c r="M261" s="137"/>
    </row>
    <row r="262" spans="1:13" s="27" customFormat="1" ht="13.2" customHeight="1" x14ac:dyDescent="0.3">
      <c r="A262" s="91"/>
      <c r="B262" s="41" t="s">
        <v>334</v>
      </c>
      <c r="C262" s="29" t="s">
        <v>676</v>
      </c>
      <c r="D262" s="29" t="s">
        <v>27</v>
      </c>
      <c r="E262" s="25" t="s">
        <v>712</v>
      </c>
      <c r="F262" s="26">
        <v>3</v>
      </c>
      <c r="G262" s="26">
        <v>18</v>
      </c>
      <c r="H262" s="61">
        <v>5.55</v>
      </c>
      <c r="I262" s="61">
        <f t="shared" si="13"/>
        <v>99.899999999999991</v>
      </c>
      <c r="J262" s="61">
        <v>9.99</v>
      </c>
      <c r="K262" s="25" t="s">
        <v>1164</v>
      </c>
      <c r="L262" s="67"/>
      <c r="M262" s="137"/>
    </row>
    <row r="263" spans="1:13" s="27" customFormat="1" ht="13.2" customHeight="1" x14ac:dyDescent="0.3">
      <c r="A263" s="91"/>
      <c r="B263" s="41" t="s">
        <v>333</v>
      </c>
      <c r="C263" s="29" t="s">
        <v>676</v>
      </c>
      <c r="D263" s="29" t="s">
        <v>26</v>
      </c>
      <c r="E263" s="25" t="s">
        <v>703</v>
      </c>
      <c r="F263" s="26">
        <v>4</v>
      </c>
      <c r="G263" s="26">
        <v>18</v>
      </c>
      <c r="H263" s="61">
        <v>5.55</v>
      </c>
      <c r="I263" s="61">
        <f t="shared" si="13"/>
        <v>99.899999999999991</v>
      </c>
      <c r="J263" s="61">
        <v>9.99</v>
      </c>
      <c r="K263" s="25" t="s">
        <v>1165</v>
      </c>
      <c r="L263" s="67"/>
      <c r="M263" s="137"/>
    </row>
    <row r="264" spans="1:13" s="27" customFormat="1" ht="13.2" customHeight="1" x14ac:dyDescent="0.3">
      <c r="A264" s="91"/>
      <c r="B264" s="41" t="s">
        <v>1501</v>
      </c>
      <c r="C264" s="29" t="s">
        <v>676</v>
      </c>
      <c r="D264" s="29" t="s">
        <v>1500</v>
      </c>
      <c r="E264" s="25" t="s">
        <v>713</v>
      </c>
      <c r="F264" s="26">
        <v>4</v>
      </c>
      <c r="G264" s="26">
        <v>18</v>
      </c>
      <c r="H264" s="61">
        <v>5.55</v>
      </c>
      <c r="I264" s="61">
        <f t="shared" si="13"/>
        <v>99.899999999999991</v>
      </c>
      <c r="J264" s="61">
        <v>9.99</v>
      </c>
      <c r="K264" s="40" t="s">
        <v>1749</v>
      </c>
      <c r="L264" s="67"/>
      <c r="M264" s="137"/>
    </row>
    <row r="265" spans="1:13" s="27" customFormat="1" ht="13.2" customHeight="1" x14ac:dyDescent="0.3">
      <c r="A265" s="91"/>
      <c r="B265" s="41" t="s">
        <v>335</v>
      </c>
      <c r="C265" s="29" t="s">
        <v>676</v>
      </c>
      <c r="D265" s="29" t="s">
        <v>28</v>
      </c>
      <c r="E265" s="25" t="s">
        <v>713</v>
      </c>
      <c r="F265" s="26">
        <v>4</v>
      </c>
      <c r="G265" s="26">
        <v>18</v>
      </c>
      <c r="H265" s="61">
        <v>6.78</v>
      </c>
      <c r="I265" s="61">
        <f t="shared" si="13"/>
        <v>122.04</v>
      </c>
      <c r="J265" s="61">
        <v>11.99</v>
      </c>
      <c r="K265" s="25" t="s">
        <v>1166</v>
      </c>
      <c r="L265" s="67"/>
      <c r="M265" s="137"/>
    </row>
    <row r="266" spans="1:13" s="27" customFormat="1" ht="13.2" customHeight="1" x14ac:dyDescent="0.3">
      <c r="A266" s="91"/>
      <c r="B266" s="41" t="s">
        <v>805</v>
      </c>
      <c r="C266" s="29" t="s">
        <v>676</v>
      </c>
      <c r="D266" s="29" t="s">
        <v>1499</v>
      </c>
      <c r="E266" s="25" t="s">
        <v>713</v>
      </c>
      <c r="F266" s="26">
        <v>4</v>
      </c>
      <c r="G266" s="26">
        <v>18</v>
      </c>
      <c r="H266" s="61">
        <v>6.78</v>
      </c>
      <c r="I266" s="61">
        <f t="shared" si="13"/>
        <v>122.04</v>
      </c>
      <c r="J266" s="61">
        <v>11.99</v>
      </c>
      <c r="K266" s="41" t="s">
        <v>1167</v>
      </c>
      <c r="L266" s="67"/>
      <c r="M266" s="137"/>
    </row>
    <row r="267" spans="1:13" s="27" customFormat="1" ht="13.2" customHeight="1" x14ac:dyDescent="0.3">
      <c r="A267" s="91"/>
      <c r="B267" s="41" t="s">
        <v>339</v>
      </c>
      <c r="C267" s="29" t="s">
        <v>679</v>
      </c>
      <c r="D267" s="29" t="s">
        <v>32</v>
      </c>
      <c r="E267" s="25" t="s">
        <v>703</v>
      </c>
      <c r="F267" s="26">
        <v>25</v>
      </c>
      <c r="G267" s="26">
        <v>12</v>
      </c>
      <c r="H267" s="61">
        <v>6.92</v>
      </c>
      <c r="I267" s="61">
        <f t="shared" si="13"/>
        <v>83.039999999999992</v>
      </c>
      <c r="J267" s="61">
        <v>11.99</v>
      </c>
      <c r="K267" s="25" t="s">
        <v>1127</v>
      </c>
      <c r="L267" s="67"/>
      <c r="M267" s="137"/>
    </row>
    <row r="268" spans="1:13" s="27" customFormat="1" ht="13.2" customHeight="1" x14ac:dyDescent="0.3">
      <c r="A268" s="91"/>
      <c r="B268" s="41" t="s">
        <v>1505</v>
      </c>
      <c r="C268" s="29" t="s">
        <v>679</v>
      </c>
      <c r="D268" s="29" t="s">
        <v>1506</v>
      </c>
      <c r="E268" s="25" t="s">
        <v>704</v>
      </c>
      <c r="F268" s="26">
        <v>15</v>
      </c>
      <c r="G268" s="26">
        <v>16</v>
      </c>
      <c r="H268" s="61">
        <v>6.78</v>
      </c>
      <c r="I268" s="61">
        <f t="shared" si="13"/>
        <v>108.48</v>
      </c>
      <c r="J268" s="61">
        <v>11.99</v>
      </c>
      <c r="K268" s="40" t="s">
        <v>1750</v>
      </c>
      <c r="L268" s="67"/>
      <c r="M268" s="137"/>
    </row>
    <row r="269" spans="1:13" s="27" customFormat="1" ht="13.2" customHeight="1" x14ac:dyDescent="0.3">
      <c r="A269" s="91"/>
      <c r="B269" s="42">
        <v>83346</v>
      </c>
      <c r="C269" s="29" t="s">
        <v>679</v>
      </c>
      <c r="D269" s="29" t="s">
        <v>1502</v>
      </c>
      <c r="E269" s="25" t="s">
        <v>703</v>
      </c>
      <c r="F269" s="26">
        <v>15</v>
      </c>
      <c r="G269" s="26">
        <v>16</v>
      </c>
      <c r="H269" s="61">
        <v>6.98</v>
      </c>
      <c r="I269" s="61">
        <f t="shared" si="13"/>
        <v>111.68</v>
      </c>
      <c r="J269" s="61">
        <v>11.99</v>
      </c>
      <c r="K269" s="41" t="s">
        <v>1168</v>
      </c>
      <c r="L269" s="67"/>
      <c r="M269" s="137"/>
    </row>
    <row r="270" spans="1:13" s="27" customFormat="1" ht="13.2" customHeight="1" x14ac:dyDescent="0.3">
      <c r="A270" s="91"/>
      <c r="B270" s="42">
        <v>83348</v>
      </c>
      <c r="C270" s="29" t="s">
        <v>679</v>
      </c>
      <c r="D270" s="29" t="s">
        <v>1503</v>
      </c>
      <c r="E270" s="25" t="s">
        <v>703</v>
      </c>
      <c r="F270" s="26">
        <v>15</v>
      </c>
      <c r="G270" s="26">
        <v>16</v>
      </c>
      <c r="H270" s="61">
        <v>6.78</v>
      </c>
      <c r="I270" s="61">
        <f t="shared" si="13"/>
        <v>108.48</v>
      </c>
      <c r="J270" s="61">
        <v>11.99</v>
      </c>
      <c r="K270" s="41" t="s">
        <v>1169</v>
      </c>
      <c r="L270" s="67"/>
      <c r="M270" s="137"/>
    </row>
    <row r="271" spans="1:13" s="27" customFormat="1" ht="13.2" customHeight="1" x14ac:dyDescent="0.3">
      <c r="A271" s="91"/>
      <c r="B271" s="41" t="s">
        <v>337</v>
      </c>
      <c r="C271" s="29" t="s">
        <v>679</v>
      </c>
      <c r="D271" s="29" t="s">
        <v>30</v>
      </c>
      <c r="E271" s="25" t="s">
        <v>703</v>
      </c>
      <c r="F271" s="26">
        <v>15</v>
      </c>
      <c r="G271" s="26">
        <v>16</v>
      </c>
      <c r="H271" s="61">
        <v>6.24</v>
      </c>
      <c r="I271" s="61">
        <f t="shared" si="13"/>
        <v>99.84</v>
      </c>
      <c r="J271" s="61">
        <v>10.99</v>
      </c>
      <c r="K271" s="25" t="s">
        <v>1137</v>
      </c>
      <c r="L271" s="67"/>
      <c r="M271" s="137"/>
    </row>
    <row r="272" spans="1:13" s="27" customFormat="1" ht="13.2" customHeight="1" x14ac:dyDescent="0.3">
      <c r="A272" s="91"/>
      <c r="B272" s="41" t="s">
        <v>341</v>
      </c>
      <c r="C272" s="29" t="s">
        <v>679</v>
      </c>
      <c r="D272" s="29" t="s">
        <v>34</v>
      </c>
      <c r="E272" s="25" t="s">
        <v>703</v>
      </c>
      <c r="F272" s="26">
        <v>25</v>
      </c>
      <c r="G272" s="26">
        <v>12</v>
      </c>
      <c r="H272" s="61">
        <v>7.58</v>
      </c>
      <c r="I272" s="61">
        <f t="shared" si="13"/>
        <v>90.960000000000008</v>
      </c>
      <c r="J272" s="61">
        <v>12.49</v>
      </c>
      <c r="K272" s="25" t="s">
        <v>1130</v>
      </c>
      <c r="L272" s="67"/>
      <c r="M272" s="137"/>
    </row>
    <row r="273" spans="1:13" s="27" customFormat="1" ht="13.2" customHeight="1" x14ac:dyDescent="0.3">
      <c r="A273" s="91"/>
      <c r="B273" s="41" t="s">
        <v>1504</v>
      </c>
      <c r="C273" s="29" t="s">
        <v>679</v>
      </c>
      <c r="D273" s="29" t="s">
        <v>1507</v>
      </c>
      <c r="E273" s="25" t="s">
        <v>706</v>
      </c>
      <c r="F273" s="26">
        <v>15</v>
      </c>
      <c r="G273" s="26">
        <v>16</v>
      </c>
      <c r="H273" s="61">
        <v>6.18</v>
      </c>
      <c r="I273" s="61">
        <f t="shared" ref="I273" si="14">G273*H273</f>
        <v>98.88</v>
      </c>
      <c r="J273" s="61">
        <v>10.99</v>
      </c>
      <c r="K273" s="25" t="s">
        <v>1751</v>
      </c>
      <c r="L273" s="67"/>
      <c r="M273" s="137"/>
    </row>
    <row r="274" spans="1:13" s="27" customFormat="1" ht="13.2" customHeight="1" x14ac:dyDescent="0.3">
      <c r="A274" s="91"/>
      <c r="B274" s="41" t="s">
        <v>340</v>
      </c>
      <c r="C274" s="29" t="s">
        <v>679</v>
      </c>
      <c r="D274" s="29" t="s">
        <v>33</v>
      </c>
      <c r="E274" s="25" t="s">
        <v>703</v>
      </c>
      <c r="F274" s="26">
        <v>15</v>
      </c>
      <c r="G274" s="26">
        <v>16</v>
      </c>
      <c r="H274" s="61">
        <v>6.1</v>
      </c>
      <c r="I274" s="61">
        <f t="shared" si="13"/>
        <v>97.6</v>
      </c>
      <c r="J274" s="61">
        <v>10.99</v>
      </c>
      <c r="K274" s="25" t="s">
        <v>1136</v>
      </c>
      <c r="L274" s="67"/>
      <c r="M274" s="137"/>
    </row>
    <row r="275" spans="1:13" s="27" customFormat="1" ht="13.2" customHeight="1" x14ac:dyDescent="0.3">
      <c r="A275" s="91"/>
      <c r="B275" s="41" t="s">
        <v>338</v>
      </c>
      <c r="C275" s="29" t="s">
        <v>679</v>
      </c>
      <c r="D275" s="29" t="s">
        <v>31</v>
      </c>
      <c r="E275" s="25" t="s">
        <v>703</v>
      </c>
      <c r="F275" s="26">
        <v>15</v>
      </c>
      <c r="G275" s="26">
        <v>16</v>
      </c>
      <c r="H275" s="61">
        <v>6.22</v>
      </c>
      <c r="I275" s="61">
        <f t="shared" si="13"/>
        <v>99.52</v>
      </c>
      <c r="J275" s="61">
        <v>10.99</v>
      </c>
      <c r="K275" s="25" t="s">
        <v>1129</v>
      </c>
      <c r="L275" s="67"/>
      <c r="M275" s="137"/>
    </row>
    <row r="276" spans="1:13" s="27" customFormat="1" ht="13.2" customHeight="1" x14ac:dyDescent="0.3">
      <c r="A276" s="91"/>
      <c r="B276" s="41" t="s">
        <v>336</v>
      </c>
      <c r="C276" s="29" t="s">
        <v>693</v>
      </c>
      <c r="D276" s="29" t="s">
        <v>29</v>
      </c>
      <c r="E276" s="25" t="s">
        <v>703</v>
      </c>
      <c r="F276" s="26">
        <v>3</v>
      </c>
      <c r="G276" s="26">
        <v>18</v>
      </c>
      <c r="H276" s="61">
        <v>6.78</v>
      </c>
      <c r="I276" s="61">
        <f t="shared" si="13"/>
        <v>122.04</v>
      </c>
      <c r="J276" s="61">
        <v>11.99</v>
      </c>
      <c r="K276" s="25" t="s">
        <v>1170</v>
      </c>
      <c r="L276" s="67"/>
      <c r="M276" s="137"/>
    </row>
    <row r="277" spans="1:13" s="27" customFormat="1" ht="13.2" customHeight="1" x14ac:dyDescent="0.3">
      <c r="A277" s="91"/>
      <c r="B277" s="41" t="s">
        <v>348</v>
      </c>
      <c r="C277" s="29" t="s">
        <v>718</v>
      </c>
      <c r="D277" s="29" t="s">
        <v>40</v>
      </c>
      <c r="E277" s="25" t="s">
        <v>709</v>
      </c>
      <c r="F277" s="26">
        <v>25</v>
      </c>
      <c r="G277" s="26">
        <v>18</v>
      </c>
      <c r="H277" s="61">
        <v>5.55</v>
      </c>
      <c r="I277" s="61">
        <f t="shared" si="13"/>
        <v>99.899999999999991</v>
      </c>
      <c r="J277" s="61">
        <v>9.99</v>
      </c>
      <c r="K277" s="25" t="s">
        <v>1138</v>
      </c>
      <c r="L277" s="67"/>
      <c r="M277" s="137"/>
    </row>
    <row r="278" spans="1:13" s="27" customFormat="1" ht="13.2" customHeight="1" x14ac:dyDescent="0.3">
      <c r="A278" s="91"/>
      <c r="B278" s="41" t="s">
        <v>342</v>
      </c>
      <c r="C278" s="29" t="s">
        <v>267</v>
      </c>
      <c r="D278" s="29" t="s">
        <v>35</v>
      </c>
      <c r="E278" s="25" t="s">
        <v>706</v>
      </c>
      <c r="F278" s="26">
        <v>20</v>
      </c>
      <c r="G278" s="26">
        <v>18</v>
      </c>
      <c r="H278" s="61">
        <v>6.78</v>
      </c>
      <c r="I278" s="61">
        <f t="shared" si="13"/>
        <v>122.04</v>
      </c>
      <c r="J278" s="61">
        <v>11.99</v>
      </c>
      <c r="K278" s="25" t="s">
        <v>1171</v>
      </c>
      <c r="L278" s="67"/>
      <c r="M278" s="137"/>
    </row>
    <row r="279" spans="1:13" s="27" customFormat="1" ht="13.2" customHeight="1" x14ac:dyDescent="0.3">
      <c r="A279" s="91"/>
      <c r="B279" s="41" t="s">
        <v>343</v>
      </c>
      <c r="C279" s="29" t="s">
        <v>267</v>
      </c>
      <c r="D279" s="29" t="s">
        <v>36</v>
      </c>
      <c r="E279" s="25" t="s">
        <v>706</v>
      </c>
      <c r="F279" s="26">
        <v>20</v>
      </c>
      <c r="G279" s="26">
        <v>18</v>
      </c>
      <c r="H279" s="61">
        <v>7.36</v>
      </c>
      <c r="I279" s="61">
        <f t="shared" si="13"/>
        <v>132.48000000000002</v>
      </c>
      <c r="J279" s="61">
        <v>12.49</v>
      </c>
      <c r="K279" s="25" t="s">
        <v>1172</v>
      </c>
      <c r="L279" s="67"/>
      <c r="M279" s="137"/>
    </row>
    <row r="280" spans="1:13" s="27" customFormat="1" ht="13.2" customHeight="1" x14ac:dyDescent="0.3">
      <c r="A280" s="91"/>
      <c r="B280" s="41" t="s">
        <v>350</v>
      </c>
      <c r="C280" s="29" t="s">
        <v>694</v>
      </c>
      <c r="D280" s="29" t="s">
        <v>42</v>
      </c>
      <c r="E280" s="25" t="s">
        <v>716</v>
      </c>
      <c r="F280" s="26">
        <v>5</v>
      </c>
      <c r="G280" s="26">
        <v>18</v>
      </c>
      <c r="H280" s="61">
        <v>6.98</v>
      </c>
      <c r="I280" s="61">
        <f t="shared" si="13"/>
        <v>125.64000000000001</v>
      </c>
      <c r="J280" s="61">
        <v>11.99</v>
      </c>
      <c r="K280" s="25" t="s">
        <v>1173</v>
      </c>
      <c r="L280" s="67"/>
      <c r="M280" s="137"/>
    </row>
    <row r="281" spans="1:13" s="27" customFormat="1" ht="13.2" customHeight="1" x14ac:dyDescent="0.3">
      <c r="A281" s="91"/>
      <c r="B281" s="41" t="s">
        <v>806</v>
      </c>
      <c r="C281" s="29" t="s">
        <v>694</v>
      </c>
      <c r="D281" s="29" t="s">
        <v>1508</v>
      </c>
      <c r="E281" s="39" t="s">
        <v>807</v>
      </c>
      <c r="F281" s="26">
        <v>2</v>
      </c>
      <c r="G281" s="26">
        <v>18</v>
      </c>
      <c r="H281" s="61">
        <v>8.98</v>
      </c>
      <c r="I281" s="61">
        <f t="shared" si="13"/>
        <v>161.64000000000001</v>
      </c>
      <c r="J281" s="61">
        <v>15.99</v>
      </c>
      <c r="K281" s="41" t="s">
        <v>1174</v>
      </c>
      <c r="L281" s="67"/>
      <c r="M281" s="137"/>
    </row>
    <row r="282" spans="1:13" s="27" customFormat="1" ht="13.2" customHeight="1" x14ac:dyDescent="0.3">
      <c r="A282" s="91"/>
      <c r="B282" s="41" t="s">
        <v>351</v>
      </c>
      <c r="C282" s="29" t="s">
        <v>694</v>
      </c>
      <c r="D282" s="29" t="s">
        <v>43</v>
      </c>
      <c r="E282" s="25" t="s">
        <v>717</v>
      </c>
      <c r="F282" s="26">
        <v>4</v>
      </c>
      <c r="G282" s="26">
        <v>18</v>
      </c>
      <c r="H282" s="61">
        <v>6.3</v>
      </c>
      <c r="I282" s="61">
        <f t="shared" si="13"/>
        <v>113.39999999999999</v>
      </c>
      <c r="J282" s="61">
        <v>10.99</v>
      </c>
      <c r="K282" s="25" t="s">
        <v>1175</v>
      </c>
      <c r="L282" s="67"/>
      <c r="M282" s="137"/>
    </row>
    <row r="283" spans="1:13" s="27" customFormat="1" ht="13.2" customHeight="1" x14ac:dyDescent="0.3">
      <c r="A283" s="91"/>
      <c r="B283" s="41" t="s">
        <v>352</v>
      </c>
      <c r="C283" s="29" t="s">
        <v>694</v>
      </c>
      <c r="D283" s="29" t="s">
        <v>44</v>
      </c>
      <c r="E283" s="25" t="s">
        <v>716</v>
      </c>
      <c r="F283" s="26">
        <v>4</v>
      </c>
      <c r="G283" s="26">
        <v>18</v>
      </c>
      <c r="H283" s="61">
        <v>6.1</v>
      </c>
      <c r="I283" s="61">
        <f t="shared" si="13"/>
        <v>109.8</v>
      </c>
      <c r="J283" s="61">
        <v>10.99</v>
      </c>
      <c r="K283" s="25" t="s">
        <v>1176</v>
      </c>
      <c r="L283" s="67"/>
      <c r="M283" s="137"/>
    </row>
    <row r="284" spans="1:13" s="27" customFormat="1" ht="13.2" customHeight="1" x14ac:dyDescent="0.3">
      <c r="A284" s="85"/>
      <c r="B284" s="85"/>
      <c r="C284" s="87"/>
      <c r="D284" s="87" t="s">
        <v>1511</v>
      </c>
      <c r="E284" s="86"/>
      <c r="F284" s="85"/>
      <c r="G284" s="85"/>
      <c r="H284" s="95"/>
      <c r="I284" s="95"/>
      <c r="J284" s="95"/>
      <c r="K284" s="86"/>
      <c r="L284" s="67"/>
      <c r="M284" s="137"/>
    </row>
    <row r="285" spans="1:13" s="27" customFormat="1" ht="13.2" customHeight="1" x14ac:dyDescent="0.3">
      <c r="A285" s="91"/>
      <c r="B285" s="41" t="s">
        <v>344</v>
      </c>
      <c r="C285" s="29" t="s">
        <v>719</v>
      </c>
      <c r="D285" s="29" t="s">
        <v>37</v>
      </c>
      <c r="E285" s="25" t="s">
        <v>708</v>
      </c>
      <c r="F285" s="26">
        <v>50</v>
      </c>
      <c r="G285" s="26">
        <v>18</v>
      </c>
      <c r="H285" s="61">
        <v>5.28</v>
      </c>
      <c r="I285" s="61">
        <f>G285*H285</f>
        <v>95.04</v>
      </c>
      <c r="J285" s="61">
        <v>9.49</v>
      </c>
      <c r="K285" s="25" t="s">
        <v>1128</v>
      </c>
      <c r="L285" s="67"/>
      <c r="M285" s="137"/>
    </row>
    <row r="286" spans="1:13" s="27" customFormat="1" ht="13.2" customHeight="1" x14ac:dyDescent="0.3">
      <c r="A286" s="91"/>
      <c r="B286" s="41" t="s">
        <v>345</v>
      </c>
      <c r="C286" s="29" t="s">
        <v>688</v>
      </c>
      <c r="D286" s="29" t="s">
        <v>38</v>
      </c>
      <c r="E286" s="25" t="s">
        <v>714</v>
      </c>
      <c r="F286" s="26">
        <v>20</v>
      </c>
      <c r="G286" s="26">
        <v>12</v>
      </c>
      <c r="H286" s="61">
        <v>6.78</v>
      </c>
      <c r="I286" s="61">
        <f t="shared" ref="I286:I290" si="15">G286*H286</f>
        <v>81.36</v>
      </c>
      <c r="J286" s="61">
        <v>11.49</v>
      </c>
      <c r="K286" s="25" t="s">
        <v>1140</v>
      </c>
      <c r="L286" s="67"/>
      <c r="M286" s="137"/>
    </row>
    <row r="287" spans="1:13" s="27" customFormat="1" ht="13.2" customHeight="1" x14ac:dyDescent="0.3">
      <c r="A287" s="91"/>
      <c r="B287" s="41" t="s">
        <v>346</v>
      </c>
      <c r="C287" s="29" t="s">
        <v>677</v>
      </c>
      <c r="D287" s="29" t="s">
        <v>39</v>
      </c>
      <c r="E287" s="25" t="s">
        <v>705</v>
      </c>
      <c r="F287" s="26">
        <v>2</v>
      </c>
      <c r="G287" s="26">
        <v>12</v>
      </c>
      <c r="H287" s="61">
        <v>6.48</v>
      </c>
      <c r="I287" s="61">
        <f t="shared" si="15"/>
        <v>77.760000000000005</v>
      </c>
      <c r="J287" s="61">
        <v>10.99</v>
      </c>
      <c r="K287" s="25" t="s">
        <v>1177</v>
      </c>
      <c r="L287" s="67"/>
      <c r="M287" s="137"/>
    </row>
    <row r="288" spans="1:13" s="27" customFormat="1" ht="13.2" customHeight="1" x14ac:dyDescent="0.3">
      <c r="A288" s="91"/>
      <c r="B288" s="41" t="s">
        <v>1696</v>
      </c>
      <c r="C288" s="29" t="s">
        <v>700</v>
      </c>
      <c r="D288" s="29" t="s">
        <v>1481</v>
      </c>
      <c r="E288" s="25" t="s">
        <v>722</v>
      </c>
      <c r="F288" s="26">
        <v>2</v>
      </c>
      <c r="G288" s="26">
        <v>12</v>
      </c>
      <c r="H288" s="61">
        <v>7</v>
      </c>
      <c r="I288" s="61">
        <f t="shared" ref="I288" si="16">G288*H288</f>
        <v>84</v>
      </c>
      <c r="J288" s="61">
        <v>11.99</v>
      </c>
      <c r="K288" s="40" t="s">
        <v>1751</v>
      </c>
      <c r="L288" s="67"/>
      <c r="M288" s="137"/>
    </row>
    <row r="289" spans="1:13" s="27" customFormat="1" ht="13.2" customHeight="1" x14ac:dyDescent="0.3">
      <c r="A289" s="91"/>
      <c r="B289" s="41" t="s">
        <v>349</v>
      </c>
      <c r="C289" s="29" t="s">
        <v>262</v>
      </c>
      <c r="D289" s="29" t="s">
        <v>41</v>
      </c>
      <c r="E289" s="25" t="s">
        <v>715</v>
      </c>
      <c r="F289" s="26">
        <v>20</v>
      </c>
      <c r="G289" s="26">
        <v>18</v>
      </c>
      <c r="H289" s="61">
        <v>6.78</v>
      </c>
      <c r="I289" s="61">
        <f t="shared" si="15"/>
        <v>122.04</v>
      </c>
      <c r="J289" s="61">
        <v>11.49</v>
      </c>
      <c r="K289" s="25" t="s">
        <v>1135</v>
      </c>
      <c r="L289" s="67"/>
      <c r="M289" s="137"/>
    </row>
    <row r="290" spans="1:13" s="27" customFormat="1" ht="13.2" customHeight="1" x14ac:dyDescent="0.3">
      <c r="A290" s="91"/>
      <c r="B290" s="41" t="s">
        <v>347</v>
      </c>
      <c r="C290" s="29" t="s">
        <v>681</v>
      </c>
      <c r="D290" s="29" t="s">
        <v>771</v>
      </c>
      <c r="E290" s="25" t="s">
        <v>703</v>
      </c>
      <c r="F290" s="26">
        <v>3</v>
      </c>
      <c r="G290" s="26">
        <v>18</v>
      </c>
      <c r="H290" s="61">
        <v>5.55</v>
      </c>
      <c r="I290" s="61">
        <f t="shared" si="15"/>
        <v>99.899999999999991</v>
      </c>
      <c r="J290" s="61">
        <v>9.99</v>
      </c>
      <c r="K290" s="25" t="s">
        <v>1178</v>
      </c>
      <c r="L290" s="67"/>
      <c r="M290" s="137"/>
    </row>
    <row r="291" spans="1:13" s="27" customFormat="1" ht="13.2" customHeight="1" x14ac:dyDescent="0.3">
      <c r="A291" s="85"/>
      <c r="B291" s="85"/>
      <c r="C291" s="87"/>
      <c r="D291" s="87" t="s">
        <v>1509</v>
      </c>
      <c r="E291" s="86"/>
      <c r="F291" s="85"/>
      <c r="G291" s="85"/>
      <c r="H291" s="95"/>
      <c r="I291" s="95"/>
      <c r="J291" s="95"/>
      <c r="K291" s="86"/>
      <c r="L291" s="67"/>
      <c r="M291" s="137"/>
    </row>
    <row r="292" spans="1:13" s="27" customFormat="1" ht="13.2" customHeight="1" x14ac:dyDescent="0.3">
      <c r="A292" s="91"/>
      <c r="B292" s="41" t="s">
        <v>353</v>
      </c>
      <c r="C292" s="29" t="s">
        <v>678</v>
      </c>
      <c r="D292" s="29" t="s">
        <v>45</v>
      </c>
      <c r="E292" s="25" t="s">
        <v>705</v>
      </c>
      <c r="F292" s="26">
        <v>2</v>
      </c>
      <c r="G292" s="26">
        <v>15</v>
      </c>
      <c r="H292" s="61">
        <v>9.6</v>
      </c>
      <c r="I292" s="61">
        <f>G292*H292</f>
        <v>144</v>
      </c>
      <c r="J292" s="61">
        <v>17.489999999999998</v>
      </c>
      <c r="K292" s="25" t="s">
        <v>1179</v>
      </c>
      <c r="L292" s="67"/>
      <c r="M292" s="137"/>
    </row>
    <row r="293" spans="1:13" s="27" customFormat="1" ht="13.2" customHeight="1" x14ac:dyDescent="0.3">
      <c r="A293" s="91"/>
      <c r="B293" s="41" t="s">
        <v>354</v>
      </c>
      <c r="C293" s="29" t="s">
        <v>678</v>
      </c>
      <c r="D293" s="29" t="s">
        <v>46</v>
      </c>
      <c r="E293" s="25" t="s">
        <v>705</v>
      </c>
      <c r="F293" s="26">
        <v>2</v>
      </c>
      <c r="G293" s="26">
        <v>15</v>
      </c>
      <c r="H293" s="61">
        <v>9.48</v>
      </c>
      <c r="I293" s="61">
        <f t="shared" ref="I293:I296" si="17">G293*H293</f>
        <v>142.20000000000002</v>
      </c>
      <c r="J293" s="61">
        <v>17.989999999999998</v>
      </c>
      <c r="K293" s="25" t="s">
        <v>1180</v>
      </c>
      <c r="L293" s="67"/>
      <c r="M293" s="137"/>
    </row>
    <row r="294" spans="1:13" s="27" customFormat="1" ht="13.2" customHeight="1" x14ac:dyDescent="0.3">
      <c r="A294" s="91"/>
      <c r="B294" s="41" t="s">
        <v>356</v>
      </c>
      <c r="C294" s="29" t="s">
        <v>694</v>
      </c>
      <c r="D294" s="29" t="s">
        <v>48</v>
      </c>
      <c r="E294" s="25" t="s">
        <v>720</v>
      </c>
      <c r="F294" s="26">
        <v>4</v>
      </c>
      <c r="G294" s="26">
        <v>15</v>
      </c>
      <c r="H294" s="61">
        <v>9.98</v>
      </c>
      <c r="I294" s="61">
        <f t="shared" si="17"/>
        <v>149.70000000000002</v>
      </c>
      <c r="J294" s="61">
        <v>17.989999999999998</v>
      </c>
      <c r="K294" s="25" t="s">
        <v>1181</v>
      </c>
      <c r="L294" s="67"/>
      <c r="M294" s="137"/>
    </row>
    <row r="295" spans="1:13" s="27" customFormat="1" ht="13.2" customHeight="1" x14ac:dyDescent="0.3">
      <c r="A295" s="91"/>
      <c r="B295" s="41" t="s">
        <v>357</v>
      </c>
      <c r="C295" s="29" t="s">
        <v>676</v>
      </c>
      <c r="D295" s="29" t="s">
        <v>49</v>
      </c>
      <c r="E295" s="25" t="s">
        <v>703</v>
      </c>
      <c r="F295" s="26">
        <v>6</v>
      </c>
      <c r="G295" s="26">
        <v>15</v>
      </c>
      <c r="H295" s="61">
        <v>9.58</v>
      </c>
      <c r="I295" s="61">
        <f t="shared" si="17"/>
        <v>143.69999999999999</v>
      </c>
      <c r="J295" s="61">
        <v>17.489999999999998</v>
      </c>
      <c r="K295" s="25" t="s">
        <v>1182</v>
      </c>
      <c r="L295" s="67"/>
      <c r="M295" s="137"/>
    </row>
    <row r="296" spans="1:13" s="27" customFormat="1" ht="13.2" customHeight="1" x14ac:dyDescent="0.3">
      <c r="A296" s="91"/>
      <c r="B296" s="41" t="s">
        <v>355</v>
      </c>
      <c r="C296" s="29" t="s">
        <v>679</v>
      </c>
      <c r="D296" s="29" t="s">
        <v>47</v>
      </c>
      <c r="E296" s="25" t="s">
        <v>703</v>
      </c>
      <c r="F296" s="26">
        <v>16</v>
      </c>
      <c r="G296" s="26">
        <v>15</v>
      </c>
      <c r="H296" s="61">
        <v>10.119999999999999</v>
      </c>
      <c r="I296" s="61">
        <f t="shared" si="17"/>
        <v>151.79999999999998</v>
      </c>
      <c r="J296" s="61">
        <v>17.989999999999998</v>
      </c>
      <c r="K296" s="25" t="s">
        <v>1183</v>
      </c>
      <c r="L296" s="67"/>
      <c r="M296" s="137"/>
    </row>
    <row r="297" spans="1:13" s="27" customFormat="1" ht="13.2" customHeight="1" x14ac:dyDescent="0.3">
      <c r="A297" s="85"/>
      <c r="B297" s="85"/>
      <c r="C297" s="87"/>
      <c r="D297" s="87" t="s">
        <v>1512</v>
      </c>
      <c r="E297" s="86"/>
      <c r="F297" s="85"/>
      <c r="G297" s="85"/>
      <c r="H297" s="95"/>
      <c r="I297" s="95"/>
      <c r="J297" s="95"/>
      <c r="K297" s="86"/>
      <c r="L297" s="67"/>
      <c r="M297" s="137"/>
    </row>
    <row r="298" spans="1:13" s="27" customFormat="1" ht="13.2" customHeight="1" x14ac:dyDescent="0.3">
      <c r="A298" s="91"/>
      <c r="B298" s="41" t="s">
        <v>364</v>
      </c>
      <c r="C298" s="29" t="s">
        <v>692</v>
      </c>
      <c r="D298" s="29" t="s">
        <v>56</v>
      </c>
      <c r="E298" s="25" t="s">
        <v>705</v>
      </c>
      <c r="F298" s="26">
        <v>3</v>
      </c>
      <c r="G298" s="26">
        <v>12</v>
      </c>
      <c r="H298" s="61">
        <v>6.88</v>
      </c>
      <c r="I298" s="61">
        <f>G298*H298</f>
        <v>82.56</v>
      </c>
      <c r="J298" s="61">
        <v>11.99</v>
      </c>
      <c r="K298" s="25" t="s">
        <v>1148</v>
      </c>
      <c r="L298" s="67"/>
      <c r="M298" s="137"/>
    </row>
    <row r="299" spans="1:13" s="27" customFormat="1" ht="13.2" customHeight="1" x14ac:dyDescent="0.3">
      <c r="A299" s="91"/>
      <c r="B299" s="41" t="s">
        <v>361</v>
      </c>
      <c r="C299" s="29" t="s">
        <v>679</v>
      </c>
      <c r="D299" s="29" t="s">
        <v>53</v>
      </c>
      <c r="E299" s="25" t="s">
        <v>721</v>
      </c>
      <c r="F299" s="26">
        <v>30</v>
      </c>
      <c r="G299" s="26">
        <v>15</v>
      </c>
      <c r="H299" s="61">
        <v>6.54</v>
      </c>
      <c r="I299" s="61">
        <f t="shared" ref="I299:I308" si="18">G299*H299</f>
        <v>98.1</v>
      </c>
      <c r="J299" s="61">
        <v>10.99</v>
      </c>
      <c r="K299" s="25" t="s">
        <v>1145</v>
      </c>
      <c r="L299" s="67"/>
      <c r="M299" s="137"/>
    </row>
    <row r="300" spans="1:13" s="27" customFormat="1" ht="13.2" customHeight="1" x14ac:dyDescent="0.3">
      <c r="A300" s="91"/>
      <c r="B300" s="41" t="s">
        <v>359</v>
      </c>
      <c r="C300" s="29" t="s">
        <v>679</v>
      </c>
      <c r="D300" s="29" t="s">
        <v>51</v>
      </c>
      <c r="E300" s="25" t="s">
        <v>721</v>
      </c>
      <c r="F300" s="26">
        <v>30</v>
      </c>
      <c r="G300" s="26">
        <v>15</v>
      </c>
      <c r="H300" s="61">
        <v>6.48</v>
      </c>
      <c r="I300" s="61">
        <f t="shared" si="18"/>
        <v>97.2</v>
      </c>
      <c r="J300" s="61">
        <v>10.99</v>
      </c>
      <c r="K300" s="25" t="s">
        <v>1143</v>
      </c>
      <c r="L300" s="67"/>
      <c r="M300" s="137"/>
    </row>
    <row r="301" spans="1:13" s="27" customFormat="1" ht="13.2" customHeight="1" x14ac:dyDescent="0.3">
      <c r="A301" s="91"/>
      <c r="B301" s="41" t="s">
        <v>358</v>
      </c>
      <c r="C301" s="29" t="s">
        <v>678</v>
      </c>
      <c r="D301" s="29" t="s">
        <v>50</v>
      </c>
      <c r="E301" s="25" t="s">
        <v>705</v>
      </c>
      <c r="F301" s="26">
        <v>3</v>
      </c>
      <c r="G301" s="26">
        <v>12</v>
      </c>
      <c r="H301" s="61">
        <v>7.18</v>
      </c>
      <c r="I301" s="61">
        <f t="shared" si="18"/>
        <v>86.16</v>
      </c>
      <c r="J301" s="61">
        <v>11.99</v>
      </c>
      <c r="K301" s="25" t="s">
        <v>1141</v>
      </c>
      <c r="L301" s="67"/>
      <c r="M301" s="137"/>
    </row>
    <row r="302" spans="1:13" s="27" customFormat="1" ht="13.2" customHeight="1" x14ac:dyDescent="0.3">
      <c r="A302" s="91"/>
      <c r="B302" s="41" t="s">
        <v>808</v>
      </c>
      <c r="C302" s="29" t="s">
        <v>678</v>
      </c>
      <c r="D302" s="29" t="s">
        <v>1514</v>
      </c>
      <c r="E302" s="25" t="s">
        <v>705</v>
      </c>
      <c r="F302" s="26">
        <v>3</v>
      </c>
      <c r="G302" s="26">
        <v>12</v>
      </c>
      <c r="H302" s="61">
        <v>7.16</v>
      </c>
      <c r="I302" s="61">
        <f t="shared" si="18"/>
        <v>85.92</v>
      </c>
      <c r="J302" s="61">
        <v>11.99</v>
      </c>
      <c r="K302" s="41" t="s">
        <v>1184</v>
      </c>
      <c r="L302" s="67"/>
      <c r="M302" s="137"/>
    </row>
    <row r="303" spans="1:13" s="27" customFormat="1" ht="13.2" customHeight="1" x14ac:dyDescent="0.3">
      <c r="A303" s="91"/>
      <c r="B303" s="41" t="s">
        <v>1517</v>
      </c>
      <c r="C303" s="29" t="s">
        <v>678</v>
      </c>
      <c r="D303" s="29" t="s">
        <v>1516</v>
      </c>
      <c r="E303" s="25" t="s">
        <v>705</v>
      </c>
      <c r="F303" s="26">
        <v>3</v>
      </c>
      <c r="G303" s="26">
        <v>12</v>
      </c>
      <c r="H303" s="61">
        <v>7.16</v>
      </c>
      <c r="I303" s="61">
        <f t="shared" si="18"/>
        <v>85.92</v>
      </c>
      <c r="J303" s="61">
        <v>11.99</v>
      </c>
      <c r="K303" s="40" t="s">
        <v>1752</v>
      </c>
      <c r="L303" s="67"/>
      <c r="M303" s="137"/>
    </row>
    <row r="304" spans="1:13" s="27" customFormat="1" ht="13.2" customHeight="1" x14ac:dyDescent="0.3">
      <c r="A304" s="91"/>
      <c r="B304" s="25" t="s">
        <v>810</v>
      </c>
      <c r="C304" s="29" t="s">
        <v>678</v>
      </c>
      <c r="D304" s="29" t="s">
        <v>1515</v>
      </c>
      <c r="E304" s="25" t="s">
        <v>705</v>
      </c>
      <c r="F304" s="26">
        <v>3</v>
      </c>
      <c r="G304" s="26">
        <v>12</v>
      </c>
      <c r="H304" s="61">
        <v>6.98</v>
      </c>
      <c r="I304" s="61">
        <f t="shared" si="18"/>
        <v>83.76</v>
      </c>
      <c r="J304" s="61">
        <v>11.99</v>
      </c>
      <c r="K304" s="41" t="s">
        <v>1186</v>
      </c>
      <c r="L304" s="67"/>
      <c r="M304" s="137"/>
    </row>
    <row r="305" spans="1:13" s="27" customFormat="1" ht="13.2" customHeight="1" x14ac:dyDescent="0.3">
      <c r="A305" s="91"/>
      <c r="B305" s="41" t="s">
        <v>363</v>
      </c>
      <c r="C305" s="29" t="s">
        <v>697</v>
      </c>
      <c r="D305" s="29" t="s">
        <v>55</v>
      </c>
      <c r="E305" s="25" t="s">
        <v>722</v>
      </c>
      <c r="F305" s="26">
        <v>2</v>
      </c>
      <c r="G305" s="26">
        <v>15</v>
      </c>
      <c r="H305" s="61">
        <v>6.98</v>
      </c>
      <c r="I305" s="61">
        <f t="shared" si="18"/>
        <v>104.7</v>
      </c>
      <c r="J305" s="61">
        <v>11.99</v>
      </c>
      <c r="K305" s="41" t="s">
        <v>1144</v>
      </c>
      <c r="L305" s="67"/>
      <c r="M305" s="137"/>
    </row>
    <row r="306" spans="1:13" s="27" customFormat="1" ht="13.2" customHeight="1" x14ac:dyDescent="0.3">
      <c r="A306" s="91"/>
      <c r="B306" s="41" t="s">
        <v>360</v>
      </c>
      <c r="C306" s="29" t="s">
        <v>701</v>
      </c>
      <c r="D306" s="29" t="s">
        <v>52</v>
      </c>
      <c r="E306" s="25" t="s">
        <v>705</v>
      </c>
      <c r="F306" s="26">
        <v>4</v>
      </c>
      <c r="G306" s="26">
        <v>15</v>
      </c>
      <c r="H306" s="61">
        <v>6.1</v>
      </c>
      <c r="I306" s="61">
        <f t="shared" si="18"/>
        <v>91.5</v>
      </c>
      <c r="J306" s="61">
        <v>10.99</v>
      </c>
      <c r="K306" s="41" t="s">
        <v>1142</v>
      </c>
      <c r="L306" s="67"/>
      <c r="M306" s="137"/>
    </row>
    <row r="307" spans="1:13" s="27" customFormat="1" ht="13.2" customHeight="1" x14ac:dyDescent="0.3">
      <c r="A307" s="91"/>
      <c r="B307" s="41" t="s">
        <v>362</v>
      </c>
      <c r="C307" s="29" t="s">
        <v>723</v>
      </c>
      <c r="D307" s="29" t="s">
        <v>54</v>
      </c>
      <c r="E307" s="25" t="s">
        <v>705</v>
      </c>
      <c r="F307" s="26">
        <v>10</v>
      </c>
      <c r="G307" s="26">
        <v>15</v>
      </c>
      <c r="H307" s="61">
        <v>8.1999999999999993</v>
      </c>
      <c r="I307" s="61">
        <f t="shared" si="18"/>
        <v>122.99999999999999</v>
      </c>
      <c r="J307" s="61">
        <v>13.99</v>
      </c>
      <c r="K307" s="41" t="s">
        <v>1146</v>
      </c>
      <c r="L307" s="67"/>
      <c r="M307" s="137"/>
    </row>
    <row r="308" spans="1:13" s="27" customFormat="1" ht="13.2" customHeight="1" x14ac:dyDescent="0.3">
      <c r="A308" s="91"/>
      <c r="B308" s="41" t="s">
        <v>809</v>
      </c>
      <c r="C308" s="29" t="s">
        <v>678</v>
      </c>
      <c r="D308" s="29" t="s">
        <v>1513</v>
      </c>
      <c r="E308" s="25" t="s">
        <v>705</v>
      </c>
      <c r="F308" s="26">
        <v>3</v>
      </c>
      <c r="G308" s="26">
        <v>12</v>
      </c>
      <c r="H308" s="61">
        <v>6.98</v>
      </c>
      <c r="I308" s="61">
        <f t="shared" si="18"/>
        <v>83.76</v>
      </c>
      <c r="J308" s="61">
        <v>11.99</v>
      </c>
      <c r="K308" s="41" t="s">
        <v>1185</v>
      </c>
      <c r="L308" s="67"/>
      <c r="M308" s="137"/>
    </row>
    <row r="309" spans="1:13" s="27" customFormat="1" ht="13.2" customHeight="1" x14ac:dyDescent="0.3">
      <c r="A309" s="85"/>
      <c r="B309" s="86"/>
      <c r="C309" s="87"/>
      <c r="D309" s="87" t="s">
        <v>1518</v>
      </c>
      <c r="E309" s="86"/>
      <c r="F309" s="85"/>
      <c r="G309" s="85"/>
      <c r="H309" s="95"/>
      <c r="I309" s="95"/>
      <c r="J309" s="95"/>
      <c r="K309" s="86"/>
      <c r="L309" s="67"/>
      <c r="M309" s="137"/>
    </row>
    <row r="310" spans="1:13" s="27" customFormat="1" ht="13.2" customHeight="1" x14ac:dyDescent="0.3">
      <c r="A310" s="91"/>
      <c r="B310" s="41" t="s">
        <v>377</v>
      </c>
      <c r="C310" s="29" t="s">
        <v>676</v>
      </c>
      <c r="D310" s="29" t="s">
        <v>73</v>
      </c>
      <c r="E310" s="25" t="s">
        <v>724</v>
      </c>
      <c r="F310" s="26">
        <v>1</v>
      </c>
      <c r="G310" s="26">
        <v>75</v>
      </c>
      <c r="H310" s="61">
        <v>2.88</v>
      </c>
      <c r="I310" s="61">
        <f t="shared" ref="I310:I342" si="19">G310*H310</f>
        <v>216</v>
      </c>
      <c r="J310" s="61">
        <v>4.99</v>
      </c>
      <c r="K310" s="25" t="s">
        <v>1188</v>
      </c>
      <c r="L310" s="67"/>
      <c r="M310" s="137"/>
    </row>
    <row r="311" spans="1:13" s="27" customFormat="1" ht="13.2" customHeight="1" x14ac:dyDescent="0.3">
      <c r="A311" s="91"/>
      <c r="B311" s="41" t="s">
        <v>373</v>
      </c>
      <c r="C311" s="29" t="s">
        <v>676</v>
      </c>
      <c r="D311" s="29" t="s">
        <v>68</v>
      </c>
      <c r="E311" s="25" t="s">
        <v>724</v>
      </c>
      <c r="F311" s="26">
        <v>1</v>
      </c>
      <c r="G311" s="26">
        <v>75</v>
      </c>
      <c r="H311" s="61">
        <v>2.74</v>
      </c>
      <c r="I311" s="61">
        <f t="shared" si="19"/>
        <v>205.50000000000003</v>
      </c>
      <c r="J311" s="61">
        <v>4.99</v>
      </c>
      <c r="K311" s="25" t="s">
        <v>1188</v>
      </c>
      <c r="L311" s="67"/>
      <c r="M311" s="137"/>
    </row>
    <row r="312" spans="1:13" s="27" customFormat="1" ht="13.2" customHeight="1" x14ac:dyDescent="0.3">
      <c r="A312" s="91"/>
      <c r="B312" s="41" t="s">
        <v>375</v>
      </c>
      <c r="C312" s="29" t="s">
        <v>676</v>
      </c>
      <c r="D312" s="29" t="s">
        <v>70</v>
      </c>
      <c r="E312" s="25" t="s">
        <v>724</v>
      </c>
      <c r="F312" s="26">
        <v>1</v>
      </c>
      <c r="G312" s="26">
        <v>75</v>
      </c>
      <c r="H312" s="61">
        <v>2.74</v>
      </c>
      <c r="I312" s="61">
        <f t="shared" si="19"/>
        <v>205.50000000000003</v>
      </c>
      <c r="J312" s="61">
        <v>4.99</v>
      </c>
      <c r="K312" s="25" t="s">
        <v>1188</v>
      </c>
      <c r="L312" s="67"/>
      <c r="M312" s="137"/>
    </row>
    <row r="313" spans="1:13" s="27" customFormat="1" ht="13.2" customHeight="1" x14ac:dyDescent="0.3">
      <c r="A313" s="91"/>
      <c r="B313" s="41" t="s">
        <v>374</v>
      </c>
      <c r="C313" s="29" t="s">
        <v>676</v>
      </c>
      <c r="D313" s="29" t="s">
        <v>69</v>
      </c>
      <c r="E313" s="25" t="s">
        <v>724</v>
      </c>
      <c r="F313" s="26">
        <v>1</v>
      </c>
      <c r="G313" s="26">
        <v>75</v>
      </c>
      <c r="H313" s="61">
        <v>2.74</v>
      </c>
      <c r="I313" s="61">
        <f t="shared" si="19"/>
        <v>205.50000000000003</v>
      </c>
      <c r="J313" s="61">
        <v>4.99</v>
      </c>
      <c r="K313" s="25" t="s">
        <v>1188</v>
      </c>
      <c r="L313" s="67"/>
      <c r="M313" s="137"/>
    </row>
    <row r="314" spans="1:13" s="27" customFormat="1" ht="13.2" customHeight="1" x14ac:dyDescent="0.3">
      <c r="A314" s="91"/>
      <c r="B314" s="41" t="s">
        <v>372</v>
      </c>
      <c r="C314" s="29" t="s">
        <v>676</v>
      </c>
      <c r="D314" s="29" t="s">
        <v>67</v>
      </c>
      <c r="E314" s="25" t="s">
        <v>724</v>
      </c>
      <c r="F314" s="26">
        <v>1</v>
      </c>
      <c r="G314" s="26">
        <v>75</v>
      </c>
      <c r="H314" s="61">
        <v>2.74</v>
      </c>
      <c r="I314" s="61">
        <f t="shared" si="19"/>
        <v>205.50000000000003</v>
      </c>
      <c r="J314" s="61">
        <v>4.99</v>
      </c>
      <c r="K314" s="25" t="s">
        <v>1188</v>
      </c>
      <c r="L314" s="67"/>
      <c r="M314" s="137"/>
    </row>
    <row r="315" spans="1:13" s="27" customFormat="1" ht="13.2" customHeight="1" x14ac:dyDescent="0.3">
      <c r="A315" s="91"/>
      <c r="B315" s="41" t="s">
        <v>376</v>
      </c>
      <c r="C315" s="29" t="s">
        <v>676</v>
      </c>
      <c r="D315" s="29" t="s">
        <v>72</v>
      </c>
      <c r="E315" s="25" t="s">
        <v>724</v>
      </c>
      <c r="F315" s="26">
        <v>1</v>
      </c>
      <c r="G315" s="26">
        <v>75</v>
      </c>
      <c r="H315" s="61">
        <v>2.74</v>
      </c>
      <c r="I315" s="61">
        <f t="shared" si="19"/>
        <v>205.50000000000003</v>
      </c>
      <c r="J315" s="61">
        <v>4.99</v>
      </c>
      <c r="K315" s="25" t="s">
        <v>1188</v>
      </c>
      <c r="L315" s="67"/>
      <c r="M315" s="137"/>
    </row>
    <row r="316" spans="1:13" s="27" customFormat="1" ht="13.2" customHeight="1" x14ac:dyDescent="0.3">
      <c r="A316" s="91"/>
      <c r="B316" s="41" t="s">
        <v>371</v>
      </c>
      <c r="C316" s="29" t="s">
        <v>676</v>
      </c>
      <c r="D316" s="29" t="s">
        <v>66</v>
      </c>
      <c r="E316" s="25" t="s">
        <v>724</v>
      </c>
      <c r="F316" s="26">
        <v>1</v>
      </c>
      <c r="G316" s="26">
        <v>75</v>
      </c>
      <c r="H316" s="61">
        <v>2.74</v>
      </c>
      <c r="I316" s="61">
        <f t="shared" si="19"/>
        <v>205.50000000000003</v>
      </c>
      <c r="J316" s="61">
        <v>4.99</v>
      </c>
      <c r="K316" s="25" t="s">
        <v>1188</v>
      </c>
      <c r="L316" s="67"/>
      <c r="M316" s="137"/>
    </row>
    <row r="317" spans="1:13" s="27" customFormat="1" ht="13.2" customHeight="1" x14ac:dyDescent="0.3">
      <c r="A317" s="91"/>
      <c r="B317" s="41" t="s">
        <v>370</v>
      </c>
      <c r="C317" s="29" t="s">
        <v>676</v>
      </c>
      <c r="D317" s="29" t="s">
        <v>65</v>
      </c>
      <c r="E317" s="25" t="s">
        <v>724</v>
      </c>
      <c r="F317" s="26">
        <v>1</v>
      </c>
      <c r="G317" s="26">
        <v>75</v>
      </c>
      <c r="H317" s="61">
        <v>2.88</v>
      </c>
      <c r="I317" s="61">
        <f t="shared" si="19"/>
        <v>216</v>
      </c>
      <c r="J317" s="61">
        <v>4.99</v>
      </c>
      <c r="K317" s="25" t="s">
        <v>1188</v>
      </c>
      <c r="L317" s="67"/>
      <c r="M317" s="137"/>
    </row>
    <row r="318" spans="1:13" s="27" customFormat="1" ht="13.2" customHeight="1" x14ac:dyDescent="0.3">
      <c r="A318" s="91"/>
      <c r="B318" s="41" t="s">
        <v>368</v>
      </c>
      <c r="C318" s="29" t="s">
        <v>676</v>
      </c>
      <c r="D318" s="29" t="s">
        <v>63</v>
      </c>
      <c r="E318" s="25" t="s">
        <v>724</v>
      </c>
      <c r="F318" s="26">
        <v>1</v>
      </c>
      <c r="G318" s="26">
        <v>75</v>
      </c>
      <c r="H318" s="61">
        <v>2.88</v>
      </c>
      <c r="I318" s="61">
        <f t="shared" si="19"/>
        <v>216</v>
      </c>
      <c r="J318" s="61">
        <v>4.99</v>
      </c>
      <c r="K318" s="25" t="s">
        <v>1188</v>
      </c>
      <c r="L318" s="67"/>
      <c r="M318" s="137"/>
    </row>
    <row r="319" spans="1:13" s="27" customFormat="1" ht="13.2" customHeight="1" x14ac:dyDescent="0.3">
      <c r="A319" s="91"/>
      <c r="B319" s="41" t="s">
        <v>369</v>
      </c>
      <c r="C319" s="29" t="s">
        <v>676</v>
      </c>
      <c r="D319" s="29" t="s">
        <v>64</v>
      </c>
      <c r="E319" s="25" t="s">
        <v>724</v>
      </c>
      <c r="F319" s="26">
        <v>1</v>
      </c>
      <c r="G319" s="26">
        <v>75</v>
      </c>
      <c r="H319" s="61">
        <v>2.88</v>
      </c>
      <c r="I319" s="61">
        <f t="shared" si="19"/>
        <v>216</v>
      </c>
      <c r="J319" s="61">
        <v>4.99</v>
      </c>
      <c r="K319" s="25" t="s">
        <v>1188</v>
      </c>
      <c r="L319" s="67"/>
      <c r="M319" s="137"/>
    </row>
    <row r="320" spans="1:13" s="27" customFormat="1" ht="13.2" customHeight="1" x14ac:dyDescent="0.3">
      <c r="A320" s="91"/>
      <c r="B320" s="41" t="s">
        <v>381</v>
      </c>
      <c r="C320" s="29" t="s">
        <v>679</v>
      </c>
      <c r="D320" s="29" t="s">
        <v>77</v>
      </c>
      <c r="E320" s="25" t="s">
        <v>725</v>
      </c>
      <c r="F320" s="26">
        <v>1</v>
      </c>
      <c r="G320" s="26">
        <v>325</v>
      </c>
      <c r="H320" s="61">
        <v>0.44</v>
      </c>
      <c r="I320" s="61">
        <f t="shared" si="19"/>
        <v>143</v>
      </c>
      <c r="J320" s="61">
        <v>0.99</v>
      </c>
      <c r="K320" s="25" t="s">
        <v>1189</v>
      </c>
      <c r="L320" s="67"/>
      <c r="M320" s="137"/>
    </row>
    <row r="321" spans="1:13" s="27" customFormat="1" ht="13.2" customHeight="1" x14ac:dyDescent="0.3">
      <c r="A321" s="91"/>
      <c r="B321" s="41" t="s">
        <v>383</v>
      </c>
      <c r="C321" s="29" t="s">
        <v>679</v>
      </c>
      <c r="D321" s="29" t="s">
        <v>79</v>
      </c>
      <c r="E321" s="25" t="s">
        <v>725</v>
      </c>
      <c r="F321" s="26">
        <v>1</v>
      </c>
      <c r="G321" s="26">
        <v>325</v>
      </c>
      <c r="H321" s="61">
        <v>0.44</v>
      </c>
      <c r="I321" s="61">
        <f t="shared" si="19"/>
        <v>143</v>
      </c>
      <c r="J321" s="61">
        <v>0.99</v>
      </c>
      <c r="K321" s="25" t="s">
        <v>1189</v>
      </c>
      <c r="L321" s="67"/>
      <c r="M321" s="137"/>
    </row>
    <row r="322" spans="1:13" s="27" customFormat="1" ht="13.2" customHeight="1" x14ac:dyDescent="0.3">
      <c r="A322" s="91"/>
      <c r="B322" s="41" t="s">
        <v>380</v>
      </c>
      <c r="C322" s="29" t="s">
        <v>679</v>
      </c>
      <c r="D322" s="29" t="s">
        <v>76</v>
      </c>
      <c r="E322" s="25" t="s">
        <v>725</v>
      </c>
      <c r="F322" s="26">
        <v>1</v>
      </c>
      <c r="G322" s="26">
        <v>325</v>
      </c>
      <c r="H322" s="61">
        <v>0.44</v>
      </c>
      <c r="I322" s="61">
        <f t="shared" si="19"/>
        <v>143</v>
      </c>
      <c r="J322" s="61">
        <v>0.99</v>
      </c>
      <c r="K322" s="25" t="s">
        <v>1189</v>
      </c>
      <c r="L322" s="67"/>
      <c r="M322" s="137"/>
    </row>
    <row r="323" spans="1:13" s="27" customFormat="1" ht="13.2" customHeight="1" x14ac:dyDescent="0.3">
      <c r="A323" s="91"/>
      <c r="B323" s="41" t="s">
        <v>384</v>
      </c>
      <c r="C323" s="29" t="s">
        <v>679</v>
      </c>
      <c r="D323" s="29" t="s">
        <v>80</v>
      </c>
      <c r="E323" s="25" t="s">
        <v>725</v>
      </c>
      <c r="F323" s="26">
        <v>1</v>
      </c>
      <c r="G323" s="26">
        <v>325</v>
      </c>
      <c r="H323" s="61">
        <v>0.46</v>
      </c>
      <c r="I323" s="61">
        <f t="shared" si="19"/>
        <v>149.5</v>
      </c>
      <c r="J323" s="61">
        <v>0.99</v>
      </c>
      <c r="K323" s="25" t="s">
        <v>1189</v>
      </c>
      <c r="L323" s="67"/>
      <c r="M323" s="137"/>
    </row>
    <row r="324" spans="1:13" s="27" customFormat="1" ht="13.2" customHeight="1" x14ac:dyDescent="0.3">
      <c r="A324" s="91"/>
      <c r="B324" s="41" t="s">
        <v>382</v>
      </c>
      <c r="C324" s="29" t="s">
        <v>679</v>
      </c>
      <c r="D324" s="29" t="s">
        <v>78</v>
      </c>
      <c r="E324" s="25" t="s">
        <v>725</v>
      </c>
      <c r="F324" s="26">
        <v>1</v>
      </c>
      <c r="G324" s="26">
        <v>325</v>
      </c>
      <c r="H324" s="61">
        <v>0.42</v>
      </c>
      <c r="I324" s="61">
        <f t="shared" si="19"/>
        <v>136.5</v>
      </c>
      <c r="J324" s="61">
        <v>0.99</v>
      </c>
      <c r="K324" s="25" t="s">
        <v>1189</v>
      </c>
      <c r="L324" s="67"/>
      <c r="M324" s="137"/>
    </row>
    <row r="325" spans="1:13" s="27" customFormat="1" ht="13.2" customHeight="1" x14ac:dyDescent="0.3">
      <c r="A325" s="91"/>
      <c r="B325" s="41" t="s">
        <v>378</v>
      </c>
      <c r="C325" s="29" t="s">
        <v>679</v>
      </c>
      <c r="D325" s="29" t="s">
        <v>74</v>
      </c>
      <c r="E325" s="25" t="s">
        <v>725</v>
      </c>
      <c r="F325" s="26">
        <v>1</v>
      </c>
      <c r="G325" s="26">
        <v>325</v>
      </c>
      <c r="H325" s="61">
        <v>0.44</v>
      </c>
      <c r="I325" s="61">
        <f t="shared" si="19"/>
        <v>143</v>
      </c>
      <c r="J325" s="61">
        <v>0.99</v>
      </c>
      <c r="K325" s="25" t="s">
        <v>1189</v>
      </c>
      <c r="L325" s="67"/>
      <c r="M325" s="137"/>
    </row>
    <row r="326" spans="1:13" s="27" customFormat="1" ht="13.2" customHeight="1" x14ac:dyDescent="0.3">
      <c r="A326" s="91"/>
      <c r="B326" s="41" t="s">
        <v>379</v>
      </c>
      <c r="C326" s="29" t="s">
        <v>679</v>
      </c>
      <c r="D326" s="29" t="s">
        <v>75</v>
      </c>
      <c r="E326" s="25" t="s">
        <v>725</v>
      </c>
      <c r="F326" s="26">
        <v>1</v>
      </c>
      <c r="G326" s="26">
        <v>325</v>
      </c>
      <c r="H326" s="61">
        <v>0.44</v>
      </c>
      <c r="I326" s="61">
        <f t="shared" si="19"/>
        <v>143</v>
      </c>
      <c r="J326" s="61">
        <v>0.99</v>
      </c>
      <c r="K326" s="25" t="s">
        <v>1189</v>
      </c>
      <c r="L326" s="67"/>
      <c r="M326" s="137"/>
    </row>
    <row r="327" spans="1:13" s="27" customFormat="1" ht="13.2" customHeight="1" x14ac:dyDescent="0.3">
      <c r="A327" s="91"/>
      <c r="B327" s="41" t="s">
        <v>398</v>
      </c>
      <c r="C327" s="29" t="s">
        <v>697</v>
      </c>
      <c r="D327" s="29" t="s">
        <v>86</v>
      </c>
      <c r="E327" s="25" t="s">
        <v>727</v>
      </c>
      <c r="F327" s="26">
        <v>1</v>
      </c>
      <c r="G327" s="26">
        <v>30</v>
      </c>
      <c r="H327" s="61">
        <v>8.2799999999999994</v>
      </c>
      <c r="I327" s="61">
        <f t="shared" si="19"/>
        <v>248.39999999999998</v>
      </c>
      <c r="J327" s="61">
        <v>13.99</v>
      </c>
      <c r="K327" s="25" t="s">
        <v>1187</v>
      </c>
      <c r="L327" s="67"/>
      <c r="M327" s="137"/>
    </row>
    <row r="328" spans="1:13" s="27" customFormat="1" ht="13.2" customHeight="1" x14ac:dyDescent="0.3">
      <c r="A328" s="91"/>
      <c r="B328" s="41" t="s">
        <v>399</v>
      </c>
      <c r="C328" s="29" t="s">
        <v>693</v>
      </c>
      <c r="D328" s="29" t="s">
        <v>87</v>
      </c>
      <c r="E328" s="25" t="s">
        <v>728</v>
      </c>
      <c r="F328" s="26">
        <v>1</v>
      </c>
      <c r="G328" s="26">
        <v>100</v>
      </c>
      <c r="H328" s="61">
        <v>3.52</v>
      </c>
      <c r="I328" s="61">
        <f t="shared" si="19"/>
        <v>352</v>
      </c>
      <c r="J328" s="61">
        <v>6.49</v>
      </c>
      <c r="K328" s="25" t="s">
        <v>1187</v>
      </c>
      <c r="L328" s="67"/>
      <c r="M328" s="137"/>
    </row>
    <row r="329" spans="1:13" s="27" customFormat="1" ht="13.2" customHeight="1" x14ac:dyDescent="0.3">
      <c r="A329" s="91"/>
      <c r="B329" s="41" t="s">
        <v>1519</v>
      </c>
      <c r="C329" s="29" t="s">
        <v>689</v>
      </c>
      <c r="D329" s="29" t="s">
        <v>1520</v>
      </c>
      <c r="E329" s="25" t="s">
        <v>728</v>
      </c>
      <c r="F329" s="26">
        <v>1</v>
      </c>
      <c r="G329" s="26">
        <v>100</v>
      </c>
      <c r="H329" s="61">
        <v>2.2799999999999998</v>
      </c>
      <c r="I329" s="61">
        <f>G329*H329</f>
        <v>227.99999999999997</v>
      </c>
      <c r="J329" s="61">
        <v>3.99</v>
      </c>
      <c r="K329" s="40" t="s">
        <v>1753</v>
      </c>
      <c r="L329" s="67"/>
      <c r="M329" s="137"/>
    </row>
    <row r="330" spans="1:13" s="27" customFormat="1" ht="13.2" customHeight="1" x14ac:dyDescent="0.3">
      <c r="A330" s="91"/>
      <c r="B330" s="41" t="s">
        <v>385</v>
      </c>
      <c r="C330" s="29" t="s">
        <v>696</v>
      </c>
      <c r="D330" s="29" t="s">
        <v>81</v>
      </c>
      <c r="E330" s="25" t="s">
        <v>726</v>
      </c>
      <c r="F330" s="26">
        <v>1</v>
      </c>
      <c r="G330" s="26">
        <v>30</v>
      </c>
      <c r="H330" s="61">
        <v>5.08</v>
      </c>
      <c r="I330" s="61">
        <f t="shared" si="19"/>
        <v>152.4</v>
      </c>
      <c r="J330" s="61">
        <v>8.99</v>
      </c>
      <c r="K330" s="25" t="s">
        <v>1187</v>
      </c>
      <c r="L330" s="67"/>
      <c r="M330" s="137"/>
    </row>
    <row r="331" spans="1:13" s="27" customFormat="1" ht="13.2" customHeight="1" x14ac:dyDescent="0.3">
      <c r="A331" s="91"/>
      <c r="B331" s="41" t="s">
        <v>389</v>
      </c>
      <c r="C331" s="29" t="s">
        <v>767</v>
      </c>
      <c r="D331" s="29" t="s">
        <v>84</v>
      </c>
      <c r="E331" s="25" t="s">
        <v>720</v>
      </c>
      <c r="F331" s="26">
        <v>1</v>
      </c>
      <c r="G331" s="26">
        <v>100</v>
      </c>
      <c r="H331" s="61">
        <v>1.66</v>
      </c>
      <c r="I331" s="61">
        <f t="shared" si="19"/>
        <v>166</v>
      </c>
      <c r="J331" s="61">
        <v>2.99</v>
      </c>
      <c r="K331" s="25" t="s">
        <v>1190</v>
      </c>
      <c r="L331" s="67"/>
      <c r="M331" s="137"/>
    </row>
    <row r="332" spans="1:13" s="27" customFormat="1" ht="13.2" customHeight="1" x14ac:dyDescent="0.3">
      <c r="A332" s="91"/>
      <c r="B332" s="41" t="s">
        <v>386</v>
      </c>
      <c r="C332" s="29" t="s">
        <v>767</v>
      </c>
      <c r="D332" s="29" t="s">
        <v>7</v>
      </c>
      <c r="E332" s="25" t="s">
        <v>720</v>
      </c>
      <c r="F332" s="26">
        <v>1</v>
      </c>
      <c r="G332" s="26">
        <v>100</v>
      </c>
      <c r="H332" s="61">
        <v>1.66</v>
      </c>
      <c r="I332" s="61">
        <f t="shared" si="19"/>
        <v>166</v>
      </c>
      <c r="J332" s="61">
        <v>2.99</v>
      </c>
      <c r="K332" s="25" t="s">
        <v>1190</v>
      </c>
      <c r="L332" s="67"/>
      <c r="M332" s="137"/>
    </row>
    <row r="333" spans="1:13" s="27" customFormat="1" ht="13.2" customHeight="1" x14ac:dyDescent="0.3">
      <c r="A333" s="91"/>
      <c r="B333" s="41" t="s">
        <v>388</v>
      </c>
      <c r="C333" s="29" t="s">
        <v>767</v>
      </c>
      <c r="D333" s="29" t="s">
        <v>83</v>
      </c>
      <c r="E333" s="25" t="s">
        <v>720</v>
      </c>
      <c r="F333" s="26">
        <v>1</v>
      </c>
      <c r="G333" s="26">
        <v>100</v>
      </c>
      <c r="H333" s="61">
        <v>1.66</v>
      </c>
      <c r="I333" s="61">
        <f t="shared" si="19"/>
        <v>166</v>
      </c>
      <c r="J333" s="61">
        <v>2.99</v>
      </c>
      <c r="K333" s="25" t="s">
        <v>1190</v>
      </c>
      <c r="L333" s="67"/>
      <c r="M333" s="137"/>
    </row>
    <row r="334" spans="1:13" s="27" customFormat="1" ht="13.2" customHeight="1" x14ac:dyDescent="0.3">
      <c r="A334" s="91"/>
      <c r="B334" s="41" t="s">
        <v>387</v>
      </c>
      <c r="C334" s="29" t="s">
        <v>767</v>
      </c>
      <c r="D334" s="29" t="s">
        <v>82</v>
      </c>
      <c r="E334" s="25" t="s">
        <v>720</v>
      </c>
      <c r="F334" s="26">
        <v>1</v>
      </c>
      <c r="G334" s="26">
        <v>100</v>
      </c>
      <c r="H334" s="61">
        <v>1.66</v>
      </c>
      <c r="I334" s="61">
        <f t="shared" si="19"/>
        <v>166</v>
      </c>
      <c r="J334" s="61">
        <v>2.99</v>
      </c>
      <c r="K334" s="25" t="s">
        <v>1190</v>
      </c>
      <c r="L334" s="67"/>
      <c r="M334" s="137"/>
    </row>
    <row r="335" spans="1:13" s="27" customFormat="1" ht="13.2" customHeight="1" x14ac:dyDescent="0.3">
      <c r="A335" s="91"/>
      <c r="B335" s="41" t="s">
        <v>390</v>
      </c>
      <c r="C335" s="29" t="s">
        <v>767</v>
      </c>
      <c r="D335" s="29" t="s">
        <v>85</v>
      </c>
      <c r="E335" s="25" t="s">
        <v>720</v>
      </c>
      <c r="F335" s="26">
        <v>1</v>
      </c>
      <c r="G335" s="26">
        <v>100</v>
      </c>
      <c r="H335" s="61">
        <v>1.66</v>
      </c>
      <c r="I335" s="61">
        <f t="shared" si="19"/>
        <v>166</v>
      </c>
      <c r="J335" s="61">
        <v>2.99</v>
      </c>
      <c r="K335" s="25" t="s">
        <v>1190</v>
      </c>
      <c r="L335" s="67"/>
      <c r="M335" s="137"/>
    </row>
    <row r="336" spans="1:13" s="27" customFormat="1" ht="13.2" customHeight="1" x14ac:dyDescent="0.3">
      <c r="A336" s="91"/>
      <c r="B336" s="41" t="s">
        <v>391</v>
      </c>
      <c r="C336" s="29" t="s">
        <v>768</v>
      </c>
      <c r="D336" s="29" t="s">
        <v>85</v>
      </c>
      <c r="E336" s="25" t="s">
        <v>720</v>
      </c>
      <c r="F336" s="26">
        <v>1</v>
      </c>
      <c r="G336" s="26">
        <v>100</v>
      </c>
      <c r="H336" s="61">
        <v>1.66</v>
      </c>
      <c r="I336" s="61">
        <f t="shared" si="19"/>
        <v>166</v>
      </c>
      <c r="J336" s="61">
        <v>2.99</v>
      </c>
      <c r="K336" s="25" t="s">
        <v>1190</v>
      </c>
      <c r="L336" s="67"/>
      <c r="M336" s="137"/>
    </row>
    <row r="337" spans="1:13" s="27" customFormat="1" ht="13.2" customHeight="1" x14ac:dyDescent="0.3">
      <c r="A337" s="91"/>
      <c r="B337" s="41" t="s">
        <v>392</v>
      </c>
      <c r="C337" s="29" t="s">
        <v>768</v>
      </c>
      <c r="D337" s="29" t="s">
        <v>84</v>
      </c>
      <c r="E337" s="25" t="s">
        <v>720</v>
      </c>
      <c r="F337" s="26">
        <v>1</v>
      </c>
      <c r="G337" s="26">
        <v>100</v>
      </c>
      <c r="H337" s="61">
        <v>1.66</v>
      </c>
      <c r="I337" s="61">
        <f t="shared" si="19"/>
        <v>166</v>
      </c>
      <c r="J337" s="61">
        <v>2.99</v>
      </c>
      <c r="K337" s="25" t="s">
        <v>1190</v>
      </c>
      <c r="L337" s="67"/>
      <c r="M337" s="137"/>
    </row>
    <row r="338" spans="1:13" s="27" customFormat="1" ht="13.2" customHeight="1" x14ac:dyDescent="0.3">
      <c r="A338" s="91"/>
      <c r="B338" s="41" t="s">
        <v>394</v>
      </c>
      <c r="C338" s="29" t="s">
        <v>769</v>
      </c>
      <c r="D338" s="29" t="s">
        <v>83</v>
      </c>
      <c r="E338" s="25" t="s">
        <v>720</v>
      </c>
      <c r="F338" s="26">
        <v>1</v>
      </c>
      <c r="G338" s="26">
        <v>100</v>
      </c>
      <c r="H338" s="61">
        <v>1.82</v>
      </c>
      <c r="I338" s="61">
        <f t="shared" si="19"/>
        <v>182</v>
      </c>
      <c r="J338" s="61">
        <v>3.49</v>
      </c>
      <c r="K338" s="25" t="s">
        <v>1190</v>
      </c>
      <c r="L338" s="67"/>
      <c r="M338" s="137"/>
    </row>
    <row r="339" spans="1:13" s="27" customFormat="1" ht="13.2" customHeight="1" x14ac:dyDescent="0.3">
      <c r="A339" s="91"/>
      <c r="B339" s="41" t="s">
        <v>396</v>
      </c>
      <c r="C339" s="29" t="s">
        <v>769</v>
      </c>
      <c r="D339" s="29" t="s">
        <v>7</v>
      </c>
      <c r="E339" s="25" t="s">
        <v>720</v>
      </c>
      <c r="F339" s="26">
        <v>1</v>
      </c>
      <c r="G339" s="26">
        <v>100</v>
      </c>
      <c r="H339" s="61">
        <v>1.82</v>
      </c>
      <c r="I339" s="61">
        <f t="shared" si="19"/>
        <v>182</v>
      </c>
      <c r="J339" s="61">
        <v>3.49</v>
      </c>
      <c r="K339" s="25" t="s">
        <v>1190</v>
      </c>
      <c r="L339" s="67"/>
      <c r="M339" s="137"/>
    </row>
    <row r="340" spans="1:13" s="27" customFormat="1" ht="13.2" customHeight="1" x14ac:dyDescent="0.3">
      <c r="A340" s="91"/>
      <c r="B340" s="41" t="s">
        <v>397</v>
      </c>
      <c r="C340" s="29" t="s">
        <v>769</v>
      </c>
      <c r="D340" s="29" t="s">
        <v>85</v>
      </c>
      <c r="E340" s="25" t="s">
        <v>720</v>
      </c>
      <c r="F340" s="26">
        <v>1</v>
      </c>
      <c r="G340" s="26">
        <v>100</v>
      </c>
      <c r="H340" s="61">
        <v>1.82</v>
      </c>
      <c r="I340" s="61">
        <f t="shared" si="19"/>
        <v>182</v>
      </c>
      <c r="J340" s="61">
        <v>3.49</v>
      </c>
      <c r="K340" s="25" t="s">
        <v>1190</v>
      </c>
      <c r="L340" s="67"/>
      <c r="M340" s="137"/>
    </row>
    <row r="341" spans="1:13" s="27" customFormat="1" ht="13.2" customHeight="1" x14ac:dyDescent="0.3">
      <c r="A341" s="91"/>
      <c r="B341" s="41" t="s">
        <v>395</v>
      </c>
      <c r="C341" s="29" t="s">
        <v>769</v>
      </c>
      <c r="D341" s="29" t="s">
        <v>82</v>
      </c>
      <c r="E341" s="25" t="s">
        <v>720</v>
      </c>
      <c r="F341" s="26">
        <v>1</v>
      </c>
      <c r="G341" s="26">
        <v>100</v>
      </c>
      <c r="H341" s="61">
        <v>1.82</v>
      </c>
      <c r="I341" s="61">
        <f t="shared" si="19"/>
        <v>182</v>
      </c>
      <c r="J341" s="61">
        <v>3.49</v>
      </c>
      <c r="K341" s="25" t="s">
        <v>1190</v>
      </c>
      <c r="L341" s="67"/>
      <c r="M341" s="137"/>
    </row>
    <row r="342" spans="1:13" s="27" customFormat="1" ht="13.2" customHeight="1" x14ac:dyDescent="0.3">
      <c r="A342" s="91"/>
      <c r="B342" s="41" t="s">
        <v>393</v>
      </c>
      <c r="C342" s="29" t="s">
        <v>769</v>
      </c>
      <c r="D342" s="29" t="s">
        <v>84</v>
      </c>
      <c r="E342" s="25" t="s">
        <v>720</v>
      </c>
      <c r="F342" s="26">
        <v>1</v>
      </c>
      <c r="G342" s="26">
        <v>100</v>
      </c>
      <c r="H342" s="61">
        <v>1.82</v>
      </c>
      <c r="I342" s="61">
        <f t="shared" si="19"/>
        <v>182</v>
      </c>
      <c r="J342" s="61">
        <v>3.49</v>
      </c>
      <c r="K342" s="25" t="s">
        <v>1190</v>
      </c>
      <c r="L342" s="67"/>
      <c r="M342" s="137"/>
    </row>
    <row r="343" spans="1:13" s="27" customFormat="1" ht="13.2" customHeight="1" x14ac:dyDescent="0.3">
      <c r="A343" s="85"/>
      <c r="B343" s="87"/>
      <c r="C343" s="87"/>
      <c r="D343" s="87" t="s">
        <v>1521</v>
      </c>
      <c r="E343" s="86"/>
      <c r="F343" s="85"/>
      <c r="G343" s="85"/>
      <c r="H343" s="95"/>
      <c r="I343" s="95"/>
      <c r="J343" s="95"/>
      <c r="K343" s="86"/>
      <c r="L343" s="67"/>
      <c r="M343" s="137"/>
    </row>
    <row r="344" spans="1:13" s="27" customFormat="1" ht="13.2" customHeight="1" x14ac:dyDescent="0.3">
      <c r="A344" s="91"/>
      <c r="B344" s="41" t="s">
        <v>811</v>
      </c>
      <c r="C344" s="29" t="s">
        <v>678</v>
      </c>
      <c r="D344" s="29" t="s">
        <v>1522</v>
      </c>
      <c r="E344" s="25" t="s">
        <v>705</v>
      </c>
      <c r="F344" s="26">
        <v>4</v>
      </c>
      <c r="G344" s="26">
        <v>10</v>
      </c>
      <c r="H344" s="61">
        <v>9.2799999999999994</v>
      </c>
      <c r="I344" s="61">
        <f>G344*H344</f>
        <v>92.8</v>
      </c>
      <c r="J344" s="61">
        <v>15.99</v>
      </c>
      <c r="K344" s="41" t="s">
        <v>1191</v>
      </c>
      <c r="L344" s="67"/>
      <c r="M344" s="137"/>
    </row>
    <row r="345" spans="1:13" s="27" customFormat="1" ht="13.2" customHeight="1" x14ac:dyDescent="0.3">
      <c r="A345" s="91"/>
      <c r="B345" s="41" t="s">
        <v>812</v>
      </c>
      <c r="C345" s="29" t="s">
        <v>678</v>
      </c>
      <c r="D345" s="29" t="s">
        <v>1523</v>
      </c>
      <c r="E345" s="25" t="s">
        <v>705</v>
      </c>
      <c r="F345" s="26">
        <v>4</v>
      </c>
      <c r="G345" s="26">
        <v>10</v>
      </c>
      <c r="H345" s="61">
        <v>9.2799999999999994</v>
      </c>
      <c r="I345" s="61">
        <f t="shared" ref="I345:I355" si="20">G345*H345</f>
        <v>92.8</v>
      </c>
      <c r="J345" s="61">
        <v>15.99</v>
      </c>
      <c r="K345" s="41" t="s">
        <v>1192</v>
      </c>
      <c r="L345" s="67"/>
      <c r="M345" s="137"/>
    </row>
    <row r="346" spans="1:13" s="27" customFormat="1" ht="13.2" customHeight="1" x14ac:dyDescent="0.3">
      <c r="A346" s="91"/>
      <c r="B346" s="41" t="s">
        <v>403</v>
      </c>
      <c r="C346" s="29" t="s">
        <v>678</v>
      </c>
      <c r="D346" s="29" t="s">
        <v>92</v>
      </c>
      <c r="E346" s="25" t="s">
        <v>705</v>
      </c>
      <c r="F346" s="26">
        <v>4</v>
      </c>
      <c r="G346" s="26">
        <v>10</v>
      </c>
      <c r="H346" s="61">
        <v>9.7799999999999994</v>
      </c>
      <c r="I346" s="61">
        <f t="shared" si="20"/>
        <v>97.8</v>
      </c>
      <c r="J346" s="61">
        <v>15.99</v>
      </c>
      <c r="K346" s="25" t="s">
        <v>1153</v>
      </c>
      <c r="L346" s="67"/>
      <c r="M346" s="137"/>
    </row>
    <row r="347" spans="1:13" s="27" customFormat="1" ht="13.2" customHeight="1" x14ac:dyDescent="0.3">
      <c r="A347" s="91"/>
      <c r="B347" s="41" t="s">
        <v>401</v>
      </c>
      <c r="C347" s="29" t="s">
        <v>678</v>
      </c>
      <c r="D347" s="29" t="s">
        <v>90</v>
      </c>
      <c r="E347" s="25" t="s">
        <v>705</v>
      </c>
      <c r="F347" s="26">
        <v>4</v>
      </c>
      <c r="G347" s="26">
        <v>10</v>
      </c>
      <c r="H347" s="61">
        <v>10.18</v>
      </c>
      <c r="I347" s="61">
        <f t="shared" si="20"/>
        <v>101.8</v>
      </c>
      <c r="J347" s="61">
        <v>16.489999999999998</v>
      </c>
      <c r="K347" s="25" t="s">
        <v>1193</v>
      </c>
      <c r="L347" s="67"/>
      <c r="M347" s="137"/>
    </row>
    <row r="348" spans="1:13" s="27" customFormat="1" ht="13.2" customHeight="1" x14ac:dyDescent="0.3">
      <c r="A348" s="91"/>
      <c r="B348" s="41" t="s">
        <v>400</v>
      </c>
      <c r="C348" s="29" t="s">
        <v>678</v>
      </c>
      <c r="D348" s="29" t="s">
        <v>89</v>
      </c>
      <c r="E348" s="25" t="s">
        <v>705</v>
      </c>
      <c r="F348" s="26">
        <v>4</v>
      </c>
      <c r="G348" s="26">
        <v>10</v>
      </c>
      <c r="H348" s="61">
        <v>9.4</v>
      </c>
      <c r="I348" s="61">
        <f t="shared" si="20"/>
        <v>94</v>
      </c>
      <c r="J348" s="61">
        <v>15.99</v>
      </c>
      <c r="K348" s="25" t="s">
        <v>1152</v>
      </c>
      <c r="L348" s="67"/>
      <c r="M348" s="137"/>
    </row>
    <row r="349" spans="1:13" s="27" customFormat="1" ht="13.2" customHeight="1" x14ac:dyDescent="0.3">
      <c r="A349" s="91"/>
      <c r="B349" s="41" t="s">
        <v>402</v>
      </c>
      <c r="C349" s="29" t="s">
        <v>678</v>
      </c>
      <c r="D349" s="29" t="s">
        <v>91</v>
      </c>
      <c r="E349" s="25" t="s">
        <v>705</v>
      </c>
      <c r="F349" s="26">
        <v>4</v>
      </c>
      <c r="G349" s="26">
        <v>10</v>
      </c>
      <c r="H349" s="61">
        <v>9.2799999999999994</v>
      </c>
      <c r="I349" s="61">
        <f t="shared" si="20"/>
        <v>92.8</v>
      </c>
      <c r="J349" s="61">
        <v>15.99</v>
      </c>
      <c r="K349" s="25" t="s">
        <v>1154</v>
      </c>
      <c r="L349" s="67"/>
      <c r="M349" s="137"/>
    </row>
    <row r="350" spans="1:13" s="27" customFormat="1" ht="13.2" customHeight="1" x14ac:dyDescent="0.3">
      <c r="A350" s="91"/>
      <c r="B350" s="41" t="s">
        <v>404</v>
      </c>
      <c r="C350" s="29" t="s">
        <v>679</v>
      </c>
      <c r="D350" s="29" t="s">
        <v>93</v>
      </c>
      <c r="E350" s="25" t="s">
        <v>703</v>
      </c>
      <c r="F350" s="26">
        <v>32</v>
      </c>
      <c r="G350" s="26">
        <v>10</v>
      </c>
      <c r="H350" s="61">
        <v>9.82</v>
      </c>
      <c r="I350" s="61">
        <f t="shared" si="20"/>
        <v>98.2</v>
      </c>
      <c r="J350" s="61">
        <v>16.489999999999998</v>
      </c>
      <c r="K350" s="25" t="s">
        <v>1151</v>
      </c>
      <c r="L350" s="67"/>
      <c r="M350" s="137"/>
    </row>
    <row r="351" spans="1:13" s="27" customFormat="1" ht="13.2" customHeight="1" x14ac:dyDescent="0.3">
      <c r="A351" s="91"/>
      <c r="B351" s="41" t="s">
        <v>405</v>
      </c>
      <c r="C351" s="29" t="s">
        <v>679</v>
      </c>
      <c r="D351" s="29" t="s">
        <v>94</v>
      </c>
      <c r="E351" s="25" t="s">
        <v>703</v>
      </c>
      <c r="F351" s="26">
        <v>32</v>
      </c>
      <c r="G351" s="26">
        <v>10</v>
      </c>
      <c r="H351" s="61">
        <v>9.64</v>
      </c>
      <c r="I351" s="61">
        <f t="shared" si="20"/>
        <v>96.4</v>
      </c>
      <c r="J351" s="61">
        <v>15.99</v>
      </c>
      <c r="K351" s="25" t="s">
        <v>1150</v>
      </c>
      <c r="L351" s="67"/>
      <c r="M351" s="137"/>
    </row>
    <row r="352" spans="1:13" s="27" customFormat="1" ht="13.2" customHeight="1" x14ac:dyDescent="0.3">
      <c r="A352" s="91"/>
      <c r="B352" s="41" t="s">
        <v>406</v>
      </c>
      <c r="C352" s="29" t="s">
        <v>679</v>
      </c>
      <c r="D352" s="29" t="s">
        <v>89</v>
      </c>
      <c r="E352" s="25" t="s">
        <v>703</v>
      </c>
      <c r="F352" s="26">
        <v>32</v>
      </c>
      <c r="G352" s="26">
        <v>10</v>
      </c>
      <c r="H352" s="61">
        <v>9.92</v>
      </c>
      <c r="I352" s="61">
        <f t="shared" si="20"/>
        <v>99.2</v>
      </c>
      <c r="J352" s="61">
        <v>16.489999999999998</v>
      </c>
      <c r="K352" s="25" t="s">
        <v>1155</v>
      </c>
      <c r="L352" s="67"/>
      <c r="M352" s="137"/>
    </row>
    <row r="353" spans="1:13" s="27" customFormat="1" ht="13.2" customHeight="1" x14ac:dyDescent="0.3">
      <c r="A353" s="91"/>
      <c r="B353" s="41" t="s">
        <v>407</v>
      </c>
      <c r="C353" s="29" t="s">
        <v>693</v>
      </c>
      <c r="D353" s="29" t="s">
        <v>95</v>
      </c>
      <c r="E353" s="25" t="s">
        <v>713</v>
      </c>
      <c r="F353" s="26">
        <v>3</v>
      </c>
      <c r="G353" s="26">
        <v>20</v>
      </c>
      <c r="H353" s="61">
        <v>8.5500000000000007</v>
      </c>
      <c r="I353" s="61">
        <f t="shared" si="20"/>
        <v>171</v>
      </c>
      <c r="J353" s="61">
        <v>15.99</v>
      </c>
      <c r="K353" s="25" t="s">
        <v>1149</v>
      </c>
      <c r="L353" s="67"/>
      <c r="M353" s="137"/>
    </row>
    <row r="354" spans="1:13" s="27" customFormat="1" ht="13.2" customHeight="1" x14ac:dyDescent="0.3">
      <c r="A354" s="91"/>
      <c r="B354" s="41" t="s">
        <v>408</v>
      </c>
      <c r="C354" s="29" t="s">
        <v>693</v>
      </c>
      <c r="D354" s="29" t="s">
        <v>96</v>
      </c>
      <c r="E354" s="25" t="s">
        <v>713</v>
      </c>
      <c r="F354" s="26">
        <v>3</v>
      </c>
      <c r="G354" s="26">
        <v>20</v>
      </c>
      <c r="H354" s="61">
        <v>8.5500000000000007</v>
      </c>
      <c r="I354" s="61">
        <f t="shared" si="20"/>
        <v>171</v>
      </c>
      <c r="J354" s="61">
        <v>15.99</v>
      </c>
      <c r="K354" s="25" t="s">
        <v>1194</v>
      </c>
      <c r="L354" s="67"/>
      <c r="M354" s="137"/>
    </row>
    <row r="355" spans="1:13" s="27" customFormat="1" ht="13.2" customHeight="1" x14ac:dyDescent="0.3">
      <c r="A355" s="91"/>
      <c r="B355" s="41" t="s">
        <v>409</v>
      </c>
      <c r="C355" s="29" t="s">
        <v>676</v>
      </c>
      <c r="D355" s="29" t="s">
        <v>97</v>
      </c>
      <c r="E355" s="25" t="s">
        <v>713</v>
      </c>
      <c r="F355" s="26">
        <v>6</v>
      </c>
      <c r="G355" s="26">
        <v>12</v>
      </c>
      <c r="H355" s="61">
        <v>8.5500000000000007</v>
      </c>
      <c r="I355" s="61">
        <f t="shared" si="20"/>
        <v>102.60000000000001</v>
      </c>
      <c r="J355" s="61">
        <v>15.99</v>
      </c>
      <c r="K355" s="25" t="s">
        <v>1156</v>
      </c>
      <c r="L355" s="67"/>
      <c r="M355" s="137"/>
    </row>
    <row r="356" spans="1:13" s="27" customFormat="1" ht="13.2" customHeight="1" x14ac:dyDescent="0.3">
      <c r="A356" s="85"/>
      <c r="B356" s="87"/>
      <c r="C356" s="87"/>
      <c r="D356" s="87" t="s">
        <v>1524</v>
      </c>
      <c r="E356" s="86"/>
      <c r="F356" s="85"/>
      <c r="G356" s="85"/>
      <c r="H356" s="95"/>
      <c r="I356" s="95"/>
      <c r="J356" s="95"/>
      <c r="K356" s="86"/>
      <c r="L356" s="67"/>
      <c r="M356" s="137"/>
    </row>
    <row r="357" spans="1:13" s="27" customFormat="1" ht="13.2" customHeight="1" x14ac:dyDescent="0.3">
      <c r="A357" s="91"/>
      <c r="B357" s="41" t="s">
        <v>410</v>
      </c>
      <c r="C357" s="29" t="s">
        <v>729</v>
      </c>
      <c r="D357" s="29" t="s">
        <v>100</v>
      </c>
      <c r="E357" s="25" t="s">
        <v>715</v>
      </c>
      <c r="F357" s="26">
        <v>20</v>
      </c>
      <c r="G357" s="26">
        <v>8</v>
      </c>
      <c r="H357" s="61">
        <v>19.32</v>
      </c>
      <c r="I357" s="61">
        <f>G357*H357</f>
        <v>154.56</v>
      </c>
      <c r="J357" s="61">
        <v>32.99</v>
      </c>
      <c r="K357" s="99">
        <v>8711148228011</v>
      </c>
      <c r="L357" s="67"/>
      <c r="M357" s="137"/>
    </row>
    <row r="358" spans="1:13" s="27" customFormat="1" ht="13.2" customHeight="1" x14ac:dyDescent="0.3">
      <c r="A358" s="91"/>
      <c r="B358" s="41" t="s">
        <v>411</v>
      </c>
      <c r="C358" s="29" t="s">
        <v>729</v>
      </c>
      <c r="D358" s="29" t="s">
        <v>101</v>
      </c>
      <c r="E358" s="25" t="s">
        <v>715</v>
      </c>
      <c r="F358" s="26">
        <v>20</v>
      </c>
      <c r="G358" s="26">
        <v>8</v>
      </c>
      <c r="H358" s="61">
        <v>21</v>
      </c>
      <c r="I358" s="61">
        <f t="shared" ref="I358:I364" si="21">G358*H358</f>
        <v>168</v>
      </c>
      <c r="J358" s="61">
        <v>35.99</v>
      </c>
      <c r="K358" s="99">
        <v>8711148228004</v>
      </c>
      <c r="L358" s="67"/>
      <c r="M358" s="137"/>
    </row>
    <row r="359" spans="1:13" s="27" customFormat="1" ht="13.2" customHeight="1" x14ac:dyDescent="0.3">
      <c r="A359" s="91"/>
      <c r="B359" s="41" t="s">
        <v>412</v>
      </c>
      <c r="C359" s="29" t="s">
        <v>729</v>
      </c>
      <c r="D359" s="29" t="s">
        <v>102</v>
      </c>
      <c r="E359" s="25" t="s">
        <v>705</v>
      </c>
      <c r="F359" s="26">
        <v>50</v>
      </c>
      <c r="G359" s="26">
        <v>48</v>
      </c>
      <c r="H359" s="61">
        <v>6.58</v>
      </c>
      <c r="I359" s="61">
        <f t="shared" si="21"/>
        <v>315.84000000000003</v>
      </c>
      <c r="J359" s="61">
        <v>11.99</v>
      </c>
      <c r="K359" s="99">
        <v>8711148200833</v>
      </c>
      <c r="L359" s="67"/>
      <c r="M359" s="137"/>
    </row>
    <row r="360" spans="1:13" s="27" customFormat="1" ht="13.2" customHeight="1" x14ac:dyDescent="0.3">
      <c r="A360" s="91"/>
      <c r="B360" s="41" t="s">
        <v>413</v>
      </c>
      <c r="C360" s="29" t="s">
        <v>729</v>
      </c>
      <c r="D360" s="29" t="s">
        <v>103</v>
      </c>
      <c r="E360" s="25" t="s">
        <v>705</v>
      </c>
      <c r="F360" s="26">
        <v>50</v>
      </c>
      <c r="G360" s="26">
        <v>48</v>
      </c>
      <c r="H360" s="61">
        <v>8.7799999999999994</v>
      </c>
      <c r="I360" s="61">
        <f t="shared" si="21"/>
        <v>421.43999999999994</v>
      </c>
      <c r="J360" s="61">
        <v>14.99</v>
      </c>
      <c r="K360" s="99">
        <v>8711148200840</v>
      </c>
      <c r="L360" s="67"/>
      <c r="M360" s="137"/>
    </row>
    <row r="361" spans="1:13" s="27" customFormat="1" ht="13.2" customHeight="1" x14ac:dyDescent="0.3">
      <c r="A361" s="91"/>
      <c r="B361" s="41" t="s">
        <v>415</v>
      </c>
      <c r="C361" s="29" t="s">
        <v>729</v>
      </c>
      <c r="D361" s="29" t="s">
        <v>105</v>
      </c>
      <c r="E361" s="25" t="s">
        <v>705</v>
      </c>
      <c r="F361" s="26">
        <v>50</v>
      </c>
      <c r="G361" s="26">
        <v>18</v>
      </c>
      <c r="H361" s="61">
        <v>10.82</v>
      </c>
      <c r="I361" s="61">
        <f t="shared" si="21"/>
        <v>194.76</v>
      </c>
      <c r="J361" s="61">
        <v>18.989999999999998</v>
      </c>
      <c r="K361" s="99">
        <v>8711148200819</v>
      </c>
      <c r="L361" s="67"/>
      <c r="M361" s="137"/>
    </row>
    <row r="362" spans="1:13" s="27" customFormat="1" ht="13.2" customHeight="1" x14ac:dyDescent="0.3">
      <c r="A362" s="91"/>
      <c r="B362" s="41" t="s">
        <v>414</v>
      </c>
      <c r="C362" s="29" t="s">
        <v>729</v>
      </c>
      <c r="D362" s="29" t="s">
        <v>104</v>
      </c>
      <c r="E362" s="25" t="s">
        <v>705</v>
      </c>
      <c r="F362" s="26">
        <v>50</v>
      </c>
      <c r="G362" s="26">
        <v>18</v>
      </c>
      <c r="H362" s="61">
        <v>12.3</v>
      </c>
      <c r="I362" s="61">
        <f t="shared" si="21"/>
        <v>221.4</v>
      </c>
      <c r="J362" s="61">
        <v>20.99</v>
      </c>
      <c r="K362" s="99">
        <v>8711148200802</v>
      </c>
      <c r="L362" s="67"/>
      <c r="M362" s="137"/>
    </row>
    <row r="363" spans="1:13" s="27" customFormat="1" ht="13.2" customHeight="1" x14ac:dyDescent="0.3">
      <c r="A363" s="91"/>
      <c r="B363" s="41" t="s">
        <v>416</v>
      </c>
      <c r="C363" s="29" t="s">
        <v>729</v>
      </c>
      <c r="D363" s="29" t="s">
        <v>106</v>
      </c>
      <c r="E363" s="25" t="s">
        <v>705</v>
      </c>
      <c r="F363" s="26">
        <v>50</v>
      </c>
      <c r="G363" s="26">
        <v>18</v>
      </c>
      <c r="H363" s="61">
        <v>11.38</v>
      </c>
      <c r="I363" s="61">
        <f t="shared" si="21"/>
        <v>204.84</v>
      </c>
      <c r="J363" s="61">
        <v>18.989999999999998</v>
      </c>
      <c r="K363" s="99">
        <v>8711148200796</v>
      </c>
      <c r="L363" s="67"/>
      <c r="M363" s="137"/>
    </row>
    <row r="364" spans="1:13" s="27" customFormat="1" ht="13.2" customHeight="1" x14ac:dyDescent="0.3">
      <c r="A364" s="91"/>
      <c r="B364" s="41" t="s">
        <v>417</v>
      </c>
      <c r="C364" s="29" t="s">
        <v>99</v>
      </c>
      <c r="D364" s="29" t="s">
        <v>107</v>
      </c>
      <c r="E364" s="25" t="s">
        <v>705</v>
      </c>
      <c r="F364" s="26">
        <v>50</v>
      </c>
      <c r="G364" s="26">
        <v>18</v>
      </c>
      <c r="H364" s="61">
        <v>12.3</v>
      </c>
      <c r="I364" s="61">
        <f t="shared" si="21"/>
        <v>221.4</v>
      </c>
      <c r="J364" s="61">
        <v>20.99</v>
      </c>
      <c r="K364" s="99">
        <v>8711148200826</v>
      </c>
      <c r="L364" s="67"/>
      <c r="M364" s="137"/>
    </row>
    <row r="365" spans="1:13" s="27" customFormat="1" ht="13.2" customHeight="1" x14ac:dyDescent="0.3">
      <c r="A365" s="85"/>
      <c r="B365" s="87"/>
      <c r="C365" s="87"/>
      <c r="D365" s="87" t="s">
        <v>1800</v>
      </c>
      <c r="E365" s="86"/>
      <c r="F365" s="85"/>
      <c r="G365" s="85"/>
      <c r="H365" s="95"/>
      <c r="I365" s="95"/>
      <c r="J365" s="95"/>
      <c r="K365" s="86"/>
      <c r="L365" s="67"/>
      <c r="M365" s="137"/>
    </row>
    <row r="366" spans="1:13" s="27" customFormat="1" ht="13.2" customHeight="1" x14ac:dyDescent="0.3">
      <c r="A366" s="91"/>
      <c r="B366" s="41" t="s">
        <v>492</v>
      </c>
      <c r="C366" s="29" t="s">
        <v>678</v>
      </c>
      <c r="D366" s="29" t="s">
        <v>152</v>
      </c>
      <c r="E366" s="25" t="s">
        <v>705</v>
      </c>
      <c r="F366" s="26">
        <v>1</v>
      </c>
      <c r="G366" s="26">
        <v>12</v>
      </c>
      <c r="H366" s="61">
        <v>3.7</v>
      </c>
      <c r="I366" s="61">
        <f>G366*H366</f>
        <v>44.400000000000006</v>
      </c>
      <c r="J366" s="61">
        <v>6.49</v>
      </c>
      <c r="K366" s="25" t="s">
        <v>1244</v>
      </c>
      <c r="L366" s="67"/>
      <c r="M366" s="137"/>
    </row>
    <row r="367" spans="1:13" s="27" customFormat="1" ht="13.2" customHeight="1" x14ac:dyDescent="0.3">
      <c r="A367" s="91"/>
      <c r="B367" s="41" t="s">
        <v>821</v>
      </c>
      <c r="C367" s="29" t="s">
        <v>678</v>
      </c>
      <c r="D367" s="29" t="s">
        <v>1575</v>
      </c>
      <c r="E367" s="25" t="s">
        <v>705</v>
      </c>
      <c r="F367" s="26">
        <v>1</v>
      </c>
      <c r="G367" s="26">
        <v>12</v>
      </c>
      <c r="H367" s="61">
        <v>3.7</v>
      </c>
      <c r="I367" s="61">
        <f t="shared" ref="I367:I379" si="22">G367*H367</f>
        <v>44.400000000000006</v>
      </c>
      <c r="J367" s="61">
        <v>6.49</v>
      </c>
      <c r="K367" s="41" t="s">
        <v>1245</v>
      </c>
      <c r="L367" s="67"/>
      <c r="M367" s="137"/>
    </row>
    <row r="368" spans="1:13" s="27" customFormat="1" ht="13.2" customHeight="1" x14ac:dyDescent="0.3">
      <c r="A368" s="91"/>
      <c r="B368" s="41" t="s">
        <v>822</v>
      </c>
      <c r="C368" s="29" t="s">
        <v>678</v>
      </c>
      <c r="D368" s="29" t="s">
        <v>1576</v>
      </c>
      <c r="E368" s="25" t="s">
        <v>705</v>
      </c>
      <c r="F368" s="26">
        <v>1</v>
      </c>
      <c r="G368" s="26">
        <v>12</v>
      </c>
      <c r="H368" s="61">
        <v>3.7</v>
      </c>
      <c r="I368" s="61">
        <f t="shared" si="22"/>
        <v>44.400000000000006</v>
      </c>
      <c r="J368" s="61">
        <v>6.49</v>
      </c>
      <c r="K368" s="41" t="s">
        <v>1246</v>
      </c>
      <c r="L368" s="67"/>
      <c r="M368" s="137"/>
    </row>
    <row r="369" spans="1:13" s="27" customFormat="1" ht="13.2" customHeight="1" x14ac:dyDescent="0.3">
      <c r="A369" s="91"/>
      <c r="B369" s="41" t="s">
        <v>1577</v>
      </c>
      <c r="C369" s="29" t="s">
        <v>678</v>
      </c>
      <c r="D369" s="29" t="s">
        <v>1578</v>
      </c>
      <c r="E369" s="25" t="s">
        <v>705</v>
      </c>
      <c r="F369" s="26">
        <v>1</v>
      </c>
      <c r="G369" s="26">
        <v>12</v>
      </c>
      <c r="H369" s="61">
        <v>3.7</v>
      </c>
      <c r="I369" s="61">
        <f>G369*H369</f>
        <v>44.400000000000006</v>
      </c>
      <c r="J369" s="61">
        <v>6.49</v>
      </c>
      <c r="K369" s="40" t="s">
        <v>1754</v>
      </c>
      <c r="L369" s="67"/>
      <c r="M369" s="137"/>
    </row>
    <row r="370" spans="1:13" s="27" customFormat="1" ht="13.2" customHeight="1" x14ac:dyDescent="0.3">
      <c r="A370" s="91"/>
      <c r="B370" s="41" t="s">
        <v>489</v>
      </c>
      <c r="C370" s="29" t="s">
        <v>678</v>
      </c>
      <c r="D370" s="29" t="s">
        <v>149</v>
      </c>
      <c r="E370" s="25" t="s">
        <v>705</v>
      </c>
      <c r="F370" s="26">
        <v>1</v>
      </c>
      <c r="G370" s="26">
        <v>12</v>
      </c>
      <c r="H370" s="61">
        <v>3.7</v>
      </c>
      <c r="I370" s="61">
        <f t="shared" si="22"/>
        <v>44.400000000000006</v>
      </c>
      <c r="J370" s="61">
        <v>6.49</v>
      </c>
      <c r="K370" s="25" t="s">
        <v>1247</v>
      </c>
      <c r="L370" s="67"/>
      <c r="M370" s="137"/>
    </row>
    <row r="371" spans="1:13" s="27" customFormat="1" ht="13.2" customHeight="1" x14ac:dyDescent="0.3">
      <c r="A371" s="91"/>
      <c r="B371" s="41" t="s">
        <v>484</v>
      </c>
      <c r="C371" s="29" t="s">
        <v>678</v>
      </c>
      <c r="D371" s="29" t="s">
        <v>144</v>
      </c>
      <c r="E371" s="25" t="s">
        <v>705</v>
      </c>
      <c r="F371" s="26">
        <v>1</v>
      </c>
      <c r="G371" s="26">
        <v>12</v>
      </c>
      <c r="H371" s="61">
        <v>3.62</v>
      </c>
      <c r="I371" s="61">
        <f t="shared" si="22"/>
        <v>43.44</v>
      </c>
      <c r="J371" s="61">
        <v>6.49</v>
      </c>
      <c r="K371" s="25" t="s">
        <v>1248</v>
      </c>
      <c r="L371" s="67"/>
      <c r="M371" s="137"/>
    </row>
    <row r="372" spans="1:13" s="27" customFormat="1" ht="13.2" customHeight="1" x14ac:dyDescent="0.3">
      <c r="A372" s="91"/>
      <c r="B372" s="41" t="s">
        <v>491</v>
      </c>
      <c r="C372" s="29" t="s">
        <v>678</v>
      </c>
      <c r="D372" s="29" t="s">
        <v>151</v>
      </c>
      <c r="E372" s="25" t="s">
        <v>705</v>
      </c>
      <c r="F372" s="26">
        <v>1</v>
      </c>
      <c r="G372" s="26">
        <v>12</v>
      </c>
      <c r="H372" s="61">
        <v>3.7</v>
      </c>
      <c r="I372" s="61">
        <f t="shared" si="22"/>
        <v>44.400000000000006</v>
      </c>
      <c r="J372" s="61">
        <v>6.49</v>
      </c>
      <c r="K372" s="25" t="s">
        <v>1249</v>
      </c>
      <c r="L372" s="67"/>
      <c r="M372" s="137"/>
    </row>
    <row r="373" spans="1:13" s="27" customFormat="1" ht="13.2" customHeight="1" x14ac:dyDescent="0.3">
      <c r="A373" s="91"/>
      <c r="B373" s="41" t="s">
        <v>490</v>
      </c>
      <c r="C373" s="29" t="s">
        <v>678</v>
      </c>
      <c r="D373" s="29" t="s">
        <v>150</v>
      </c>
      <c r="E373" s="25" t="s">
        <v>705</v>
      </c>
      <c r="F373" s="26">
        <v>1</v>
      </c>
      <c r="G373" s="26">
        <v>12</v>
      </c>
      <c r="H373" s="61">
        <v>3.7</v>
      </c>
      <c r="I373" s="61">
        <f t="shared" si="22"/>
        <v>44.400000000000006</v>
      </c>
      <c r="J373" s="61">
        <v>6.49</v>
      </c>
      <c r="K373" s="25" t="s">
        <v>1250</v>
      </c>
      <c r="L373" s="67"/>
      <c r="M373" s="137"/>
    </row>
    <row r="374" spans="1:13" s="27" customFormat="1" ht="13.2" customHeight="1" x14ac:dyDescent="0.3">
      <c r="A374" s="91"/>
      <c r="B374" s="41" t="s">
        <v>488</v>
      </c>
      <c r="C374" s="29" t="s">
        <v>678</v>
      </c>
      <c r="D374" s="29" t="s">
        <v>148</v>
      </c>
      <c r="E374" s="25" t="s">
        <v>705</v>
      </c>
      <c r="F374" s="26">
        <v>1</v>
      </c>
      <c r="G374" s="26">
        <v>12</v>
      </c>
      <c r="H374" s="61">
        <v>3.62</v>
      </c>
      <c r="I374" s="61">
        <f t="shared" si="22"/>
        <v>43.44</v>
      </c>
      <c r="J374" s="61">
        <v>6.49</v>
      </c>
      <c r="K374" s="25" t="s">
        <v>1251</v>
      </c>
      <c r="L374" s="67"/>
      <c r="M374" s="137"/>
    </row>
    <row r="375" spans="1:13" s="27" customFormat="1" ht="13.2" customHeight="1" x14ac:dyDescent="0.3">
      <c r="A375" s="91"/>
      <c r="B375" s="41" t="s">
        <v>487</v>
      </c>
      <c r="C375" s="29" t="s">
        <v>678</v>
      </c>
      <c r="D375" s="29" t="s">
        <v>147</v>
      </c>
      <c r="E375" s="25" t="s">
        <v>705</v>
      </c>
      <c r="F375" s="26">
        <v>1</v>
      </c>
      <c r="G375" s="26">
        <v>12</v>
      </c>
      <c r="H375" s="61">
        <v>3.62</v>
      </c>
      <c r="I375" s="61">
        <f t="shared" si="22"/>
        <v>43.44</v>
      </c>
      <c r="J375" s="61">
        <v>6.49</v>
      </c>
      <c r="K375" s="25" t="s">
        <v>1252</v>
      </c>
      <c r="L375" s="67"/>
      <c r="M375" s="137"/>
    </row>
    <row r="376" spans="1:13" s="27" customFormat="1" ht="13.2" customHeight="1" x14ac:dyDescent="0.3">
      <c r="A376" s="91"/>
      <c r="B376" s="41" t="s">
        <v>486</v>
      </c>
      <c r="C376" s="29" t="s">
        <v>678</v>
      </c>
      <c r="D376" s="29" t="s">
        <v>146</v>
      </c>
      <c r="E376" s="25" t="s">
        <v>705</v>
      </c>
      <c r="F376" s="26">
        <v>1</v>
      </c>
      <c r="G376" s="26">
        <v>12</v>
      </c>
      <c r="H376" s="61">
        <v>3.62</v>
      </c>
      <c r="I376" s="61">
        <f t="shared" si="22"/>
        <v>43.44</v>
      </c>
      <c r="J376" s="61">
        <v>6.49</v>
      </c>
      <c r="K376" s="25" t="s">
        <v>1253</v>
      </c>
      <c r="L376" s="67"/>
      <c r="M376" s="137"/>
    </row>
    <row r="377" spans="1:13" s="27" customFormat="1" ht="13.2" customHeight="1" x14ac:dyDescent="0.3">
      <c r="A377" s="91"/>
      <c r="B377" s="41" t="s">
        <v>482</v>
      </c>
      <c r="C377" s="29" t="s">
        <v>678</v>
      </c>
      <c r="D377" s="29" t="s">
        <v>775</v>
      </c>
      <c r="E377" s="25" t="s">
        <v>705</v>
      </c>
      <c r="F377" s="26">
        <v>1</v>
      </c>
      <c r="G377" s="26">
        <v>12</v>
      </c>
      <c r="H377" s="61">
        <v>3.62</v>
      </c>
      <c r="I377" s="61">
        <f t="shared" si="22"/>
        <v>43.44</v>
      </c>
      <c r="J377" s="61">
        <v>6.49</v>
      </c>
      <c r="K377" s="25" t="s">
        <v>1254</v>
      </c>
      <c r="L377" s="67"/>
      <c r="M377" s="137"/>
    </row>
    <row r="378" spans="1:13" s="27" customFormat="1" ht="13.2" customHeight="1" x14ac:dyDescent="0.3">
      <c r="A378" s="91"/>
      <c r="B378" s="41" t="s">
        <v>485</v>
      </c>
      <c r="C378" s="29" t="s">
        <v>678</v>
      </c>
      <c r="D378" s="29" t="s">
        <v>145</v>
      </c>
      <c r="E378" s="25" t="s">
        <v>705</v>
      </c>
      <c r="F378" s="26">
        <v>1</v>
      </c>
      <c r="G378" s="26">
        <v>12</v>
      </c>
      <c r="H378" s="61">
        <v>3.62</v>
      </c>
      <c r="I378" s="61">
        <f t="shared" si="22"/>
        <v>43.44</v>
      </c>
      <c r="J378" s="61">
        <v>6.49</v>
      </c>
      <c r="K378" s="25" t="s">
        <v>1255</v>
      </c>
      <c r="L378" s="67"/>
      <c r="M378" s="137"/>
    </row>
    <row r="379" spans="1:13" s="27" customFormat="1" ht="13.2" customHeight="1" x14ac:dyDescent="0.3">
      <c r="A379" s="91"/>
      <c r="B379" s="41" t="s">
        <v>483</v>
      </c>
      <c r="C379" s="29" t="s">
        <v>678</v>
      </c>
      <c r="D379" s="29" t="s">
        <v>143</v>
      </c>
      <c r="E379" s="25" t="s">
        <v>705</v>
      </c>
      <c r="F379" s="26">
        <v>1</v>
      </c>
      <c r="G379" s="26">
        <v>12</v>
      </c>
      <c r="H379" s="61">
        <v>3.62</v>
      </c>
      <c r="I379" s="61">
        <f t="shared" si="22"/>
        <v>43.44</v>
      </c>
      <c r="J379" s="61">
        <v>6.49</v>
      </c>
      <c r="K379" s="25" t="s">
        <v>1256</v>
      </c>
      <c r="L379" s="67"/>
      <c r="M379" s="137"/>
    </row>
    <row r="380" spans="1:13" s="27" customFormat="1" ht="13.2" customHeight="1" x14ac:dyDescent="0.3">
      <c r="A380" s="85"/>
      <c r="B380" s="87"/>
      <c r="C380" s="87"/>
      <c r="D380" s="87" t="s">
        <v>1801</v>
      </c>
      <c r="E380" s="86"/>
      <c r="F380" s="85"/>
      <c r="G380" s="85"/>
      <c r="H380" s="95"/>
      <c r="I380" s="95"/>
      <c r="J380" s="95"/>
      <c r="K380" s="86"/>
      <c r="L380" s="67"/>
      <c r="M380" s="137"/>
    </row>
    <row r="381" spans="1:13" s="27" customFormat="1" ht="13.2" customHeight="1" x14ac:dyDescent="0.3">
      <c r="A381" s="91"/>
      <c r="B381" s="41" t="s">
        <v>427</v>
      </c>
      <c r="C381" s="29" t="s">
        <v>678</v>
      </c>
      <c r="D381" s="29" t="s">
        <v>116</v>
      </c>
      <c r="E381" s="25" t="s">
        <v>705</v>
      </c>
      <c r="F381" s="26">
        <v>1</v>
      </c>
      <c r="G381" s="26">
        <v>12</v>
      </c>
      <c r="H381" s="61">
        <v>3.5</v>
      </c>
      <c r="I381" s="61">
        <f>G381*H381</f>
        <v>42</v>
      </c>
      <c r="J381" s="61">
        <v>5.99</v>
      </c>
      <c r="K381" s="25" t="s">
        <v>1195</v>
      </c>
      <c r="L381" s="67"/>
      <c r="M381" s="137"/>
    </row>
    <row r="382" spans="1:13" s="27" customFormat="1" ht="13.2" customHeight="1" x14ac:dyDescent="0.2">
      <c r="A382" s="91"/>
      <c r="B382" s="36">
        <v>84860</v>
      </c>
      <c r="C382" s="29" t="s">
        <v>678</v>
      </c>
      <c r="D382" s="29" t="s">
        <v>1528</v>
      </c>
      <c r="E382" s="25" t="s">
        <v>705</v>
      </c>
      <c r="F382" s="26">
        <v>1</v>
      </c>
      <c r="G382" s="26">
        <v>12</v>
      </c>
      <c r="H382" s="61">
        <v>3.42</v>
      </c>
      <c r="I382" s="61">
        <f t="shared" ref="I382:I406" si="23">G382*H382</f>
        <v>41.04</v>
      </c>
      <c r="J382" s="61">
        <v>5.99</v>
      </c>
      <c r="K382" s="41" t="s">
        <v>1196</v>
      </c>
      <c r="L382" s="67"/>
      <c r="M382" s="137"/>
    </row>
    <row r="383" spans="1:13" s="27" customFormat="1" ht="13.2" customHeight="1" x14ac:dyDescent="0.2">
      <c r="A383" s="91"/>
      <c r="B383" s="36">
        <v>84863</v>
      </c>
      <c r="C383" s="29" t="s">
        <v>678</v>
      </c>
      <c r="D383" s="29" t="s">
        <v>1529</v>
      </c>
      <c r="E383" s="25" t="s">
        <v>705</v>
      </c>
      <c r="F383" s="26">
        <v>1</v>
      </c>
      <c r="G383" s="26">
        <v>12</v>
      </c>
      <c r="H383" s="61">
        <v>3.42</v>
      </c>
      <c r="I383" s="61">
        <f t="shared" si="23"/>
        <v>41.04</v>
      </c>
      <c r="J383" s="61">
        <v>5.99</v>
      </c>
      <c r="K383" s="41" t="s">
        <v>1197</v>
      </c>
      <c r="L383" s="67"/>
      <c r="M383" s="137"/>
    </row>
    <row r="384" spans="1:13" s="27" customFormat="1" ht="13.2" customHeight="1" x14ac:dyDescent="0.2">
      <c r="A384" s="91"/>
      <c r="B384" s="36">
        <v>84866</v>
      </c>
      <c r="C384" s="29" t="s">
        <v>678</v>
      </c>
      <c r="D384" s="29" t="s">
        <v>1530</v>
      </c>
      <c r="E384" s="25" t="s">
        <v>705</v>
      </c>
      <c r="F384" s="26">
        <v>1</v>
      </c>
      <c r="G384" s="26">
        <v>12</v>
      </c>
      <c r="H384" s="61">
        <v>3.42</v>
      </c>
      <c r="I384" s="61">
        <f t="shared" si="23"/>
        <v>41.04</v>
      </c>
      <c r="J384" s="61">
        <v>5.99</v>
      </c>
      <c r="K384" s="41" t="s">
        <v>1198</v>
      </c>
      <c r="L384" s="67"/>
      <c r="M384" s="137"/>
    </row>
    <row r="385" spans="1:13" s="27" customFormat="1" ht="13.2" customHeight="1" x14ac:dyDescent="0.2">
      <c r="A385" s="91"/>
      <c r="B385" s="36">
        <v>84871</v>
      </c>
      <c r="C385" s="29" t="s">
        <v>678</v>
      </c>
      <c r="D385" s="29" t="s">
        <v>1531</v>
      </c>
      <c r="E385" s="25" t="s">
        <v>705</v>
      </c>
      <c r="F385" s="26">
        <v>1</v>
      </c>
      <c r="G385" s="26">
        <v>12</v>
      </c>
      <c r="H385" s="61">
        <v>3.64</v>
      </c>
      <c r="I385" s="61">
        <f t="shared" si="23"/>
        <v>43.68</v>
      </c>
      <c r="J385" s="61">
        <v>6.49</v>
      </c>
      <c r="K385" s="41" t="s">
        <v>1199</v>
      </c>
      <c r="L385" s="67"/>
      <c r="M385" s="137"/>
    </row>
    <row r="386" spans="1:13" s="27" customFormat="1" ht="13.2" customHeight="1" x14ac:dyDescent="0.2">
      <c r="A386" s="91"/>
      <c r="B386" s="36">
        <v>82402</v>
      </c>
      <c r="C386" s="142" t="s">
        <v>678</v>
      </c>
      <c r="D386" s="142" t="s">
        <v>1818</v>
      </c>
      <c r="E386" s="25" t="s">
        <v>705</v>
      </c>
      <c r="F386" s="26">
        <v>1</v>
      </c>
      <c r="G386" s="26">
        <v>12</v>
      </c>
      <c r="H386" s="61">
        <v>3.42</v>
      </c>
      <c r="I386" s="61">
        <f t="shared" si="23"/>
        <v>41.04</v>
      </c>
      <c r="J386" s="61">
        <v>5.99</v>
      </c>
      <c r="K386" s="41" t="s">
        <v>1819</v>
      </c>
      <c r="L386" s="67"/>
      <c r="M386" s="137"/>
    </row>
    <row r="387" spans="1:13" s="27" customFormat="1" ht="13.2" customHeight="1" x14ac:dyDescent="0.2">
      <c r="A387" s="91"/>
      <c r="B387" s="36">
        <v>84877</v>
      </c>
      <c r="C387" s="29" t="s">
        <v>678</v>
      </c>
      <c r="D387" s="29" t="s">
        <v>1532</v>
      </c>
      <c r="E387" s="25" t="s">
        <v>705</v>
      </c>
      <c r="F387" s="26">
        <v>1</v>
      </c>
      <c r="G387" s="26">
        <v>12</v>
      </c>
      <c r="H387" s="61">
        <v>3.62</v>
      </c>
      <c r="I387" s="61">
        <f t="shared" si="23"/>
        <v>43.44</v>
      </c>
      <c r="J387" s="61">
        <v>6.49</v>
      </c>
      <c r="K387" s="41" t="s">
        <v>1200</v>
      </c>
      <c r="L387" s="67"/>
      <c r="M387" s="137"/>
    </row>
    <row r="388" spans="1:13" s="27" customFormat="1" ht="13.2" customHeight="1" x14ac:dyDescent="0.2">
      <c r="A388" s="91"/>
      <c r="B388" s="36">
        <v>84878</v>
      </c>
      <c r="C388" s="29" t="s">
        <v>678</v>
      </c>
      <c r="D388" s="29" t="s">
        <v>1533</v>
      </c>
      <c r="E388" s="25" t="s">
        <v>705</v>
      </c>
      <c r="F388" s="26">
        <v>1</v>
      </c>
      <c r="G388" s="26">
        <v>12</v>
      </c>
      <c r="H388" s="61">
        <v>3.64</v>
      </c>
      <c r="I388" s="61">
        <f t="shared" si="23"/>
        <v>43.68</v>
      </c>
      <c r="J388" s="61">
        <v>6.49</v>
      </c>
      <c r="K388" s="41" t="s">
        <v>1201</v>
      </c>
      <c r="L388" s="67"/>
      <c r="M388" s="137"/>
    </row>
    <row r="389" spans="1:13" s="27" customFormat="1" ht="13.2" customHeight="1" x14ac:dyDescent="0.2">
      <c r="A389" s="91"/>
      <c r="B389" s="36">
        <v>84926</v>
      </c>
      <c r="C389" s="29" t="s">
        <v>678</v>
      </c>
      <c r="D389" s="29" t="s">
        <v>1534</v>
      </c>
      <c r="E389" s="25" t="s">
        <v>705</v>
      </c>
      <c r="F389" s="26">
        <v>1</v>
      </c>
      <c r="G389" s="26">
        <v>12</v>
      </c>
      <c r="H389" s="61">
        <v>3.5</v>
      </c>
      <c r="I389" s="61">
        <f t="shared" ref="I389" si="24">G389*H389</f>
        <v>42</v>
      </c>
      <c r="J389" s="61">
        <v>5.99</v>
      </c>
      <c r="K389" s="40" t="s">
        <v>1755</v>
      </c>
      <c r="L389" s="67"/>
      <c r="M389" s="137"/>
    </row>
    <row r="390" spans="1:13" s="27" customFormat="1" ht="13.2" customHeight="1" x14ac:dyDescent="0.2">
      <c r="A390" s="91"/>
      <c r="B390" s="36">
        <v>84927</v>
      </c>
      <c r="C390" s="29" t="s">
        <v>678</v>
      </c>
      <c r="D390" s="29" t="s">
        <v>1535</v>
      </c>
      <c r="E390" s="25" t="s">
        <v>705</v>
      </c>
      <c r="F390" s="26">
        <v>1</v>
      </c>
      <c r="G390" s="26">
        <v>12</v>
      </c>
      <c r="H390" s="61">
        <v>3.74</v>
      </c>
      <c r="I390" s="61">
        <f t="shared" si="23"/>
        <v>44.88</v>
      </c>
      <c r="J390" s="61">
        <v>6.49</v>
      </c>
      <c r="K390" s="40" t="s">
        <v>1756</v>
      </c>
      <c r="L390" s="67"/>
      <c r="M390" s="137"/>
    </row>
    <row r="391" spans="1:13" s="27" customFormat="1" ht="13.2" customHeight="1" x14ac:dyDescent="0.3">
      <c r="A391" s="91"/>
      <c r="B391" s="41" t="s">
        <v>418</v>
      </c>
      <c r="C391" s="29" t="s">
        <v>678</v>
      </c>
      <c r="D391" s="29" t="s">
        <v>797</v>
      </c>
      <c r="E391" s="25" t="s">
        <v>705</v>
      </c>
      <c r="F391" s="26">
        <v>1</v>
      </c>
      <c r="G391" s="26">
        <v>12</v>
      </c>
      <c r="H391" s="61">
        <v>3.86</v>
      </c>
      <c r="I391" s="61">
        <f t="shared" si="23"/>
        <v>46.32</v>
      </c>
      <c r="J391" s="61">
        <v>6.49</v>
      </c>
      <c r="K391" s="25" t="s">
        <v>1202</v>
      </c>
      <c r="L391" s="67"/>
      <c r="M391" s="137"/>
    </row>
    <row r="392" spans="1:13" s="27" customFormat="1" ht="13.2" customHeight="1" x14ac:dyDescent="0.3">
      <c r="A392" s="91"/>
      <c r="B392" s="41" t="s">
        <v>426</v>
      </c>
      <c r="C392" s="29" t="s">
        <v>678</v>
      </c>
      <c r="D392" s="29" t="s">
        <v>115</v>
      </c>
      <c r="E392" s="25" t="s">
        <v>705</v>
      </c>
      <c r="F392" s="26">
        <v>1</v>
      </c>
      <c r="G392" s="26">
        <v>12</v>
      </c>
      <c r="H392" s="61">
        <v>3.64</v>
      </c>
      <c r="I392" s="61">
        <f t="shared" si="23"/>
        <v>43.68</v>
      </c>
      <c r="J392" s="61">
        <v>6.49</v>
      </c>
      <c r="K392" s="25" t="s">
        <v>1203</v>
      </c>
      <c r="L392" s="67"/>
      <c r="M392" s="137"/>
    </row>
    <row r="393" spans="1:13" s="27" customFormat="1" ht="13.2" customHeight="1" x14ac:dyDescent="0.3">
      <c r="A393" s="91"/>
      <c r="B393" s="41" t="s">
        <v>1537</v>
      </c>
      <c r="C393" s="29" t="s">
        <v>678</v>
      </c>
      <c r="D393" s="29" t="s">
        <v>1536</v>
      </c>
      <c r="E393" s="25" t="s">
        <v>705</v>
      </c>
      <c r="F393" s="26">
        <v>1</v>
      </c>
      <c r="G393" s="26">
        <v>12</v>
      </c>
      <c r="H393" s="61">
        <v>3.64</v>
      </c>
      <c r="I393" s="61">
        <f t="shared" si="23"/>
        <v>43.68</v>
      </c>
      <c r="J393" s="61">
        <v>6.49</v>
      </c>
      <c r="K393" s="40" t="s">
        <v>1757</v>
      </c>
      <c r="L393" s="67"/>
      <c r="M393" s="137"/>
    </row>
    <row r="394" spans="1:13" s="27" customFormat="1" ht="13.2" customHeight="1" x14ac:dyDescent="0.3">
      <c r="A394" s="91"/>
      <c r="B394" s="41" t="s">
        <v>1538</v>
      </c>
      <c r="C394" s="29" t="s">
        <v>678</v>
      </c>
      <c r="D394" s="29" t="s">
        <v>1539</v>
      </c>
      <c r="E394" s="25" t="s">
        <v>705</v>
      </c>
      <c r="F394" s="26">
        <v>1</v>
      </c>
      <c r="G394" s="26">
        <v>12</v>
      </c>
      <c r="H394" s="61">
        <v>3.5</v>
      </c>
      <c r="I394" s="61">
        <f t="shared" si="23"/>
        <v>42</v>
      </c>
      <c r="J394" s="61">
        <v>5.99</v>
      </c>
      <c r="K394" s="40" t="s">
        <v>1758</v>
      </c>
      <c r="L394" s="67"/>
      <c r="M394" s="137"/>
    </row>
    <row r="395" spans="1:13" s="27" customFormat="1" ht="13.2" customHeight="1" x14ac:dyDescent="0.3">
      <c r="A395" s="91"/>
      <c r="B395" s="41" t="s">
        <v>1540</v>
      </c>
      <c r="C395" s="29" t="s">
        <v>678</v>
      </c>
      <c r="D395" s="29" t="s">
        <v>1541</v>
      </c>
      <c r="E395" s="25" t="s">
        <v>705</v>
      </c>
      <c r="F395" s="26">
        <v>1</v>
      </c>
      <c r="G395" s="26">
        <v>12</v>
      </c>
      <c r="H395" s="61">
        <v>3.74</v>
      </c>
      <c r="I395" s="61">
        <f t="shared" si="23"/>
        <v>44.88</v>
      </c>
      <c r="J395" s="61">
        <v>6.49</v>
      </c>
      <c r="K395" s="40" t="s">
        <v>1759</v>
      </c>
      <c r="L395" s="67"/>
      <c r="M395" s="137"/>
    </row>
    <row r="396" spans="1:13" s="27" customFormat="1" ht="13.2" customHeight="1" x14ac:dyDescent="0.3">
      <c r="A396" s="91"/>
      <c r="B396" s="41" t="s">
        <v>422</v>
      </c>
      <c r="C396" s="29" t="s">
        <v>678</v>
      </c>
      <c r="D396" s="29" t="s">
        <v>111</v>
      </c>
      <c r="E396" s="25" t="s">
        <v>705</v>
      </c>
      <c r="F396" s="26">
        <v>1</v>
      </c>
      <c r="G396" s="26">
        <v>12</v>
      </c>
      <c r="H396" s="61">
        <v>3.74</v>
      </c>
      <c r="I396" s="61">
        <f t="shared" si="23"/>
        <v>44.88</v>
      </c>
      <c r="J396" s="61">
        <v>6.49</v>
      </c>
      <c r="K396" s="25" t="s">
        <v>1204</v>
      </c>
      <c r="L396" s="67"/>
      <c r="M396" s="137"/>
    </row>
    <row r="397" spans="1:13" s="27" customFormat="1" ht="13.2" customHeight="1" x14ac:dyDescent="0.3">
      <c r="A397" s="91"/>
      <c r="B397" s="41" t="s">
        <v>424</v>
      </c>
      <c r="C397" s="29" t="s">
        <v>678</v>
      </c>
      <c r="D397" s="29" t="s">
        <v>113</v>
      </c>
      <c r="E397" s="25" t="s">
        <v>705</v>
      </c>
      <c r="F397" s="26">
        <v>1</v>
      </c>
      <c r="G397" s="26">
        <v>12</v>
      </c>
      <c r="H397" s="61">
        <v>3.74</v>
      </c>
      <c r="I397" s="61">
        <f t="shared" si="23"/>
        <v>44.88</v>
      </c>
      <c r="J397" s="61">
        <v>6.49</v>
      </c>
      <c r="K397" s="25" t="s">
        <v>1205</v>
      </c>
      <c r="L397" s="67"/>
      <c r="M397" s="137"/>
    </row>
    <row r="398" spans="1:13" s="27" customFormat="1" ht="13.2" customHeight="1" x14ac:dyDescent="0.3">
      <c r="A398" s="91"/>
      <c r="B398" s="41" t="s">
        <v>419</v>
      </c>
      <c r="C398" s="29" t="s">
        <v>678</v>
      </c>
      <c r="D398" s="29" t="s">
        <v>108</v>
      </c>
      <c r="E398" s="25" t="s">
        <v>705</v>
      </c>
      <c r="F398" s="26">
        <v>1</v>
      </c>
      <c r="G398" s="26">
        <v>12</v>
      </c>
      <c r="H398" s="61">
        <v>3.42</v>
      </c>
      <c r="I398" s="61">
        <f t="shared" si="23"/>
        <v>41.04</v>
      </c>
      <c r="J398" s="61">
        <v>5.99</v>
      </c>
      <c r="K398" s="25" t="s">
        <v>1206</v>
      </c>
      <c r="L398" s="67"/>
      <c r="M398" s="137"/>
    </row>
    <row r="399" spans="1:13" s="27" customFormat="1" ht="13.2" customHeight="1" x14ac:dyDescent="0.3">
      <c r="A399" s="91"/>
      <c r="B399" s="41" t="s">
        <v>1544</v>
      </c>
      <c r="C399" s="29" t="s">
        <v>678</v>
      </c>
      <c r="D399" s="29" t="s">
        <v>1542</v>
      </c>
      <c r="E399" s="25" t="s">
        <v>705</v>
      </c>
      <c r="F399" s="26">
        <v>1</v>
      </c>
      <c r="G399" s="26">
        <v>12</v>
      </c>
      <c r="H399" s="61">
        <v>3.64</v>
      </c>
      <c r="I399" s="61">
        <f t="shared" si="23"/>
        <v>43.68</v>
      </c>
      <c r="J399" s="61">
        <v>6.49</v>
      </c>
      <c r="K399" s="40" t="s">
        <v>1760</v>
      </c>
      <c r="L399" s="67"/>
      <c r="M399" s="137"/>
    </row>
    <row r="400" spans="1:13" s="27" customFormat="1" ht="13.2" customHeight="1" x14ac:dyDescent="0.3">
      <c r="A400" s="91"/>
      <c r="B400" s="41" t="s">
        <v>1545</v>
      </c>
      <c r="C400" s="29" t="s">
        <v>678</v>
      </c>
      <c r="D400" s="29" t="s">
        <v>1543</v>
      </c>
      <c r="E400" s="25" t="s">
        <v>705</v>
      </c>
      <c r="F400" s="26">
        <v>1</v>
      </c>
      <c r="G400" s="26">
        <v>12</v>
      </c>
      <c r="H400" s="61">
        <v>3.5</v>
      </c>
      <c r="I400" s="61">
        <f t="shared" si="23"/>
        <v>42</v>
      </c>
      <c r="J400" s="61">
        <v>5.99</v>
      </c>
      <c r="K400" s="40" t="s">
        <v>1737</v>
      </c>
      <c r="L400" s="67"/>
      <c r="M400" s="137"/>
    </row>
    <row r="401" spans="1:13" s="27" customFormat="1" ht="13.2" customHeight="1" x14ac:dyDescent="0.3">
      <c r="A401" s="91"/>
      <c r="B401" s="41" t="s">
        <v>425</v>
      </c>
      <c r="C401" s="29" t="s">
        <v>678</v>
      </c>
      <c r="D401" s="29" t="s">
        <v>114</v>
      </c>
      <c r="E401" s="25" t="s">
        <v>705</v>
      </c>
      <c r="F401" s="26">
        <v>1</v>
      </c>
      <c r="G401" s="26">
        <v>12</v>
      </c>
      <c r="H401" s="61">
        <v>3.42</v>
      </c>
      <c r="I401" s="61">
        <f t="shared" si="23"/>
        <v>41.04</v>
      </c>
      <c r="J401" s="61">
        <v>5.99</v>
      </c>
      <c r="K401" s="25" t="s">
        <v>1207</v>
      </c>
      <c r="L401" s="67"/>
      <c r="M401" s="137"/>
    </row>
    <row r="402" spans="1:13" s="27" customFormat="1" ht="13.2" customHeight="1" x14ac:dyDescent="0.3">
      <c r="A402" s="91"/>
      <c r="B402" s="41" t="s">
        <v>421</v>
      </c>
      <c r="C402" s="29" t="s">
        <v>678</v>
      </c>
      <c r="D402" s="29" t="s">
        <v>110</v>
      </c>
      <c r="E402" s="25" t="s">
        <v>705</v>
      </c>
      <c r="F402" s="26">
        <v>1</v>
      </c>
      <c r="G402" s="26">
        <v>12</v>
      </c>
      <c r="H402" s="61">
        <v>3.74</v>
      </c>
      <c r="I402" s="61">
        <f t="shared" si="23"/>
        <v>44.88</v>
      </c>
      <c r="J402" s="61">
        <v>6.49</v>
      </c>
      <c r="K402" s="25" t="s">
        <v>1208</v>
      </c>
      <c r="L402" s="67"/>
      <c r="M402" s="137"/>
    </row>
    <row r="403" spans="1:13" s="27" customFormat="1" ht="13.2" customHeight="1" x14ac:dyDescent="0.3">
      <c r="A403" s="91"/>
      <c r="B403" s="41" t="s">
        <v>1547</v>
      </c>
      <c r="C403" s="29" t="s">
        <v>678</v>
      </c>
      <c r="D403" s="29" t="s">
        <v>1546</v>
      </c>
      <c r="E403" s="25" t="s">
        <v>705</v>
      </c>
      <c r="F403" s="26">
        <v>1</v>
      </c>
      <c r="G403" s="26">
        <v>12</v>
      </c>
      <c r="H403" s="61">
        <v>3.74</v>
      </c>
      <c r="I403" s="61">
        <f t="shared" si="23"/>
        <v>44.88</v>
      </c>
      <c r="J403" s="61">
        <v>6.49</v>
      </c>
      <c r="K403" s="25" t="s">
        <v>1737</v>
      </c>
      <c r="L403" s="67"/>
      <c r="M403" s="137"/>
    </row>
    <row r="404" spans="1:13" s="27" customFormat="1" ht="13.2" customHeight="1" x14ac:dyDescent="0.3">
      <c r="A404" s="91"/>
      <c r="B404" s="41" t="s">
        <v>423</v>
      </c>
      <c r="C404" s="29" t="s">
        <v>678</v>
      </c>
      <c r="D404" s="29" t="s">
        <v>112</v>
      </c>
      <c r="E404" s="25" t="s">
        <v>705</v>
      </c>
      <c r="F404" s="26">
        <v>1</v>
      </c>
      <c r="G404" s="26">
        <v>12</v>
      </c>
      <c r="H404" s="61">
        <v>3.74</v>
      </c>
      <c r="I404" s="61">
        <f t="shared" si="23"/>
        <v>44.88</v>
      </c>
      <c r="J404" s="61">
        <v>6.49</v>
      </c>
      <c r="K404" s="25" t="s">
        <v>1209</v>
      </c>
      <c r="L404" s="67"/>
      <c r="M404" s="137"/>
    </row>
    <row r="405" spans="1:13" s="27" customFormat="1" ht="13.2" customHeight="1" x14ac:dyDescent="0.3">
      <c r="A405" s="91"/>
      <c r="B405" s="41" t="s">
        <v>1726</v>
      </c>
      <c r="C405" s="141" t="s">
        <v>678</v>
      </c>
      <c r="D405" s="141" t="s">
        <v>1727</v>
      </c>
      <c r="E405" s="25" t="s">
        <v>705</v>
      </c>
      <c r="F405" s="26">
        <v>1</v>
      </c>
      <c r="G405" s="26">
        <v>12</v>
      </c>
      <c r="H405" s="61">
        <v>3.62</v>
      </c>
      <c r="I405" s="61">
        <f t="shared" si="23"/>
        <v>43.44</v>
      </c>
      <c r="J405" s="61">
        <v>6.49</v>
      </c>
      <c r="K405" s="25" t="s">
        <v>1728</v>
      </c>
      <c r="L405" s="67"/>
      <c r="M405" s="137"/>
    </row>
    <row r="406" spans="1:13" s="27" customFormat="1" ht="13.2" customHeight="1" x14ac:dyDescent="0.3">
      <c r="A406" s="91"/>
      <c r="B406" s="41" t="s">
        <v>420</v>
      </c>
      <c r="C406" s="29" t="s">
        <v>678</v>
      </c>
      <c r="D406" s="29" t="s">
        <v>109</v>
      </c>
      <c r="E406" s="25" t="s">
        <v>705</v>
      </c>
      <c r="F406" s="26">
        <v>1</v>
      </c>
      <c r="G406" s="26">
        <v>12</v>
      </c>
      <c r="H406" s="61">
        <v>3.64</v>
      </c>
      <c r="I406" s="61">
        <f t="shared" si="23"/>
        <v>43.68</v>
      </c>
      <c r="J406" s="61">
        <v>6.49</v>
      </c>
      <c r="K406" s="25" t="s">
        <v>1210</v>
      </c>
      <c r="L406" s="67"/>
      <c r="M406" s="137"/>
    </row>
    <row r="407" spans="1:13" s="27" customFormat="1" ht="13.2" customHeight="1" x14ac:dyDescent="0.3">
      <c r="A407" s="85"/>
      <c r="B407" s="87"/>
      <c r="C407" s="87"/>
      <c r="D407" s="87" t="s">
        <v>1525</v>
      </c>
      <c r="E407" s="86"/>
      <c r="F407" s="85"/>
      <c r="G407" s="85"/>
      <c r="H407" s="95"/>
      <c r="I407" s="95"/>
      <c r="J407" s="95"/>
      <c r="K407" s="86"/>
      <c r="L407" s="67"/>
      <c r="M407" s="137"/>
    </row>
    <row r="408" spans="1:13" s="27" customFormat="1" ht="13.2" customHeight="1" x14ac:dyDescent="0.3">
      <c r="A408" s="91"/>
      <c r="B408" s="41" t="s">
        <v>428</v>
      </c>
      <c r="C408" s="29" t="s">
        <v>678</v>
      </c>
      <c r="D408" s="29" t="s">
        <v>117</v>
      </c>
      <c r="E408" s="25" t="s">
        <v>705</v>
      </c>
      <c r="F408" s="26">
        <v>2</v>
      </c>
      <c r="G408" s="26">
        <v>12</v>
      </c>
      <c r="H408" s="61">
        <v>6.12</v>
      </c>
      <c r="I408" s="61">
        <f>G408*H408</f>
        <v>73.44</v>
      </c>
      <c r="J408" s="61">
        <v>10.99</v>
      </c>
      <c r="K408" s="25" t="s">
        <v>1211</v>
      </c>
      <c r="L408" s="67"/>
      <c r="M408" s="137"/>
    </row>
    <row r="409" spans="1:13" s="27" customFormat="1" ht="10.199999999999999" x14ac:dyDescent="0.3">
      <c r="A409" s="91"/>
      <c r="B409" s="41" t="s">
        <v>813</v>
      </c>
      <c r="C409" s="29" t="s">
        <v>678</v>
      </c>
      <c r="D409" s="29" t="s">
        <v>1548</v>
      </c>
      <c r="E409" s="25" t="s">
        <v>705</v>
      </c>
      <c r="F409" s="26">
        <v>1</v>
      </c>
      <c r="G409" s="26">
        <v>12</v>
      </c>
      <c r="H409" s="61">
        <v>3.64</v>
      </c>
      <c r="I409" s="61">
        <f t="shared" ref="I409:I429" si="25">G409*H409</f>
        <v>43.68</v>
      </c>
      <c r="J409" s="61">
        <v>6.49</v>
      </c>
      <c r="K409" s="41" t="s">
        <v>1212</v>
      </c>
      <c r="L409" s="67"/>
      <c r="M409" s="137"/>
    </row>
    <row r="410" spans="1:13" s="27" customFormat="1" ht="13.2" customHeight="1" x14ac:dyDescent="0.3">
      <c r="A410" s="91"/>
      <c r="B410" s="41" t="s">
        <v>814</v>
      </c>
      <c r="C410" s="29" t="s">
        <v>678</v>
      </c>
      <c r="D410" s="29" t="s">
        <v>1548</v>
      </c>
      <c r="E410" s="25" t="s">
        <v>705</v>
      </c>
      <c r="F410" s="26">
        <v>1</v>
      </c>
      <c r="G410" s="26">
        <v>24</v>
      </c>
      <c r="H410" s="61">
        <v>3.64</v>
      </c>
      <c r="I410" s="61">
        <f t="shared" si="25"/>
        <v>87.36</v>
      </c>
      <c r="J410" s="61">
        <v>6.49</v>
      </c>
      <c r="K410" s="41" t="s">
        <v>1212</v>
      </c>
      <c r="L410" s="67"/>
      <c r="M410" s="137"/>
    </row>
    <row r="411" spans="1:13" s="27" customFormat="1" ht="13.2" customHeight="1" x14ac:dyDescent="0.3">
      <c r="A411" s="91"/>
      <c r="B411" s="41" t="s">
        <v>815</v>
      </c>
      <c r="C411" s="29" t="s">
        <v>678</v>
      </c>
      <c r="D411" s="29" t="s">
        <v>1549</v>
      </c>
      <c r="E411" s="25" t="s">
        <v>705</v>
      </c>
      <c r="F411" s="26">
        <v>1</v>
      </c>
      <c r="G411" s="26">
        <v>12</v>
      </c>
      <c r="H411" s="61">
        <v>3.64</v>
      </c>
      <c r="I411" s="61">
        <f t="shared" si="25"/>
        <v>43.68</v>
      </c>
      <c r="J411" s="61">
        <v>6.49</v>
      </c>
      <c r="K411" s="41" t="s">
        <v>1213</v>
      </c>
      <c r="L411" s="67"/>
      <c r="M411" s="137"/>
    </row>
    <row r="412" spans="1:13" s="27" customFormat="1" ht="13.2" customHeight="1" x14ac:dyDescent="0.3">
      <c r="A412" s="91"/>
      <c r="B412" s="41" t="s">
        <v>816</v>
      </c>
      <c r="C412" s="29" t="s">
        <v>678</v>
      </c>
      <c r="D412" s="29" t="s">
        <v>1549</v>
      </c>
      <c r="E412" s="25" t="s">
        <v>705</v>
      </c>
      <c r="F412" s="26">
        <v>1</v>
      </c>
      <c r="G412" s="26">
        <v>24</v>
      </c>
      <c r="H412" s="61">
        <v>3.64</v>
      </c>
      <c r="I412" s="61">
        <f t="shared" si="25"/>
        <v>87.36</v>
      </c>
      <c r="J412" s="61">
        <v>6.49</v>
      </c>
      <c r="K412" s="41" t="s">
        <v>1213</v>
      </c>
      <c r="L412" s="67"/>
      <c r="M412" s="137"/>
    </row>
    <row r="413" spans="1:13" s="27" customFormat="1" ht="13.2" customHeight="1" x14ac:dyDescent="0.3">
      <c r="A413" s="91"/>
      <c r="B413" s="41" t="s">
        <v>817</v>
      </c>
      <c r="C413" s="29" t="s">
        <v>678</v>
      </c>
      <c r="D413" s="29" t="s">
        <v>1550</v>
      </c>
      <c r="E413" s="25" t="s">
        <v>705</v>
      </c>
      <c r="F413" s="26">
        <v>1</v>
      </c>
      <c r="G413" s="26">
        <v>12</v>
      </c>
      <c r="H413" s="61">
        <v>3.64</v>
      </c>
      <c r="I413" s="61">
        <f t="shared" si="25"/>
        <v>43.68</v>
      </c>
      <c r="J413" s="61">
        <v>6.49</v>
      </c>
      <c r="K413" s="41" t="s">
        <v>1214</v>
      </c>
      <c r="L413" s="67"/>
      <c r="M413" s="137"/>
    </row>
    <row r="414" spans="1:13" s="27" customFormat="1" ht="13.2" customHeight="1" x14ac:dyDescent="0.3">
      <c r="A414" s="91"/>
      <c r="B414" s="41" t="s">
        <v>818</v>
      </c>
      <c r="C414" s="29" t="s">
        <v>678</v>
      </c>
      <c r="D414" s="29" t="s">
        <v>1550</v>
      </c>
      <c r="E414" s="25" t="s">
        <v>705</v>
      </c>
      <c r="F414" s="26">
        <v>1</v>
      </c>
      <c r="G414" s="26">
        <v>24</v>
      </c>
      <c r="H414" s="61">
        <v>3.64</v>
      </c>
      <c r="I414" s="61">
        <f t="shared" si="25"/>
        <v>87.36</v>
      </c>
      <c r="J414" s="61">
        <v>6.49</v>
      </c>
      <c r="K414" s="41" t="s">
        <v>1214</v>
      </c>
      <c r="L414" s="67"/>
      <c r="M414" s="137"/>
    </row>
    <row r="415" spans="1:13" s="27" customFormat="1" ht="13.2" customHeight="1" x14ac:dyDescent="0.3">
      <c r="A415" s="91"/>
      <c r="B415" s="41" t="s">
        <v>429</v>
      </c>
      <c r="C415" s="29" t="s">
        <v>678</v>
      </c>
      <c r="D415" s="29" t="s">
        <v>118</v>
      </c>
      <c r="E415" s="25" t="s">
        <v>705</v>
      </c>
      <c r="F415" s="26">
        <v>2</v>
      </c>
      <c r="G415" s="26">
        <v>12</v>
      </c>
      <c r="H415" s="61">
        <v>6.12</v>
      </c>
      <c r="I415" s="61">
        <f t="shared" si="25"/>
        <v>73.44</v>
      </c>
      <c r="J415" s="61">
        <v>10.99</v>
      </c>
      <c r="K415" s="25" t="s">
        <v>1215</v>
      </c>
      <c r="L415" s="67"/>
      <c r="M415" s="137"/>
    </row>
    <row r="416" spans="1:13" s="27" customFormat="1" ht="13.2" customHeight="1" x14ac:dyDescent="0.3">
      <c r="A416" s="91"/>
      <c r="B416" s="41" t="s">
        <v>1553</v>
      </c>
      <c r="C416" s="29" t="s">
        <v>678</v>
      </c>
      <c r="D416" s="29" t="s">
        <v>1551</v>
      </c>
      <c r="E416" s="25" t="s">
        <v>705</v>
      </c>
      <c r="F416" s="26">
        <v>1</v>
      </c>
      <c r="G416" s="26">
        <v>12</v>
      </c>
      <c r="H416" s="61">
        <v>3.74</v>
      </c>
      <c r="I416" s="61">
        <f t="shared" ref="I416" si="26">G416*H416</f>
        <v>44.88</v>
      </c>
      <c r="J416" s="61">
        <v>6.49</v>
      </c>
      <c r="K416" s="40" t="s">
        <v>1761</v>
      </c>
      <c r="L416" s="67"/>
      <c r="M416" s="137"/>
    </row>
    <row r="417" spans="1:13" s="27" customFormat="1" ht="13.2" customHeight="1" x14ac:dyDescent="0.3">
      <c r="A417" s="91"/>
      <c r="B417" s="41" t="s">
        <v>1554</v>
      </c>
      <c r="C417" s="29" t="s">
        <v>678</v>
      </c>
      <c r="D417" s="29" t="s">
        <v>1552</v>
      </c>
      <c r="E417" s="25" t="s">
        <v>705</v>
      </c>
      <c r="F417" s="26">
        <v>1</v>
      </c>
      <c r="G417" s="26">
        <v>24</v>
      </c>
      <c r="H417" s="61">
        <v>3.74</v>
      </c>
      <c r="I417" s="61">
        <f t="shared" si="25"/>
        <v>89.76</v>
      </c>
      <c r="J417" s="61">
        <v>6.49</v>
      </c>
      <c r="K417" s="40" t="s">
        <v>1761</v>
      </c>
      <c r="L417" s="67"/>
      <c r="M417" s="137"/>
    </row>
    <row r="418" spans="1:13" s="27" customFormat="1" ht="13.2" customHeight="1" x14ac:dyDescent="0.3">
      <c r="A418" s="91"/>
      <c r="B418" s="41" t="s">
        <v>430</v>
      </c>
      <c r="C418" s="29" t="s">
        <v>678</v>
      </c>
      <c r="D418" s="29" t="s">
        <v>119</v>
      </c>
      <c r="E418" s="25" t="s">
        <v>705</v>
      </c>
      <c r="F418" s="26">
        <v>1</v>
      </c>
      <c r="G418" s="26">
        <v>12</v>
      </c>
      <c r="H418" s="61">
        <v>3.74</v>
      </c>
      <c r="I418" s="61">
        <f t="shared" si="25"/>
        <v>44.88</v>
      </c>
      <c r="J418" s="61">
        <v>6.49</v>
      </c>
      <c r="K418" s="25" t="s">
        <v>1216</v>
      </c>
      <c r="L418" s="67"/>
      <c r="M418" s="137"/>
    </row>
    <row r="419" spans="1:13" s="27" customFormat="1" ht="13.2" customHeight="1" x14ac:dyDescent="0.3">
      <c r="A419" s="91"/>
      <c r="B419" s="41" t="s">
        <v>431</v>
      </c>
      <c r="C419" s="29" t="s">
        <v>678</v>
      </c>
      <c r="D419" s="29" t="s">
        <v>119</v>
      </c>
      <c r="E419" s="25" t="s">
        <v>705</v>
      </c>
      <c r="F419" s="26">
        <v>1</v>
      </c>
      <c r="G419" s="26">
        <v>24</v>
      </c>
      <c r="H419" s="61">
        <v>3.74</v>
      </c>
      <c r="I419" s="61">
        <f t="shared" si="25"/>
        <v>89.76</v>
      </c>
      <c r="J419" s="61">
        <v>6.49</v>
      </c>
      <c r="K419" s="25" t="s">
        <v>1216</v>
      </c>
      <c r="L419" s="67"/>
      <c r="M419" s="137"/>
    </row>
    <row r="420" spans="1:13" s="27" customFormat="1" ht="13.2" customHeight="1" x14ac:dyDescent="0.3">
      <c r="A420" s="91"/>
      <c r="B420" s="41" t="s">
        <v>432</v>
      </c>
      <c r="C420" s="29" t="s">
        <v>678</v>
      </c>
      <c r="D420" s="29" t="s">
        <v>120</v>
      </c>
      <c r="E420" s="25" t="s">
        <v>705</v>
      </c>
      <c r="F420" s="26">
        <v>2</v>
      </c>
      <c r="G420" s="26">
        <v>12</v>
      </c>
      <c r="H420" s="61">
        <v>6.32</v>
      </c>
      <c r="I420" s="61">
        <f t="shared" si="25"/>
        <v>75.84</v>
      </c>
      <c r="J420" s="61">
        <v>10.99</v>
      </c>
      <c r="K420" s="25" t="s">
        <v>1217</v>
      </c>
      <c r="L420" s="67"/>
      <c r="M420" s="137"/>
    </row>
    <row r="421" spans="1:13" s="27" customFormat="1" ht="13.2" customHeight="1" x14ac:dyDescent="0.3">
      <c r="A421" s="91"/>
      <c r="B421" s="41" t="s">
        <v>433</v>
      </c>
      <c r="C421" s="29" t="s">
        <v>678</v>
      </c>
      <c r="D421" s="29" t="s">
        <v>121</v>
      </c>
      <c r="E421" s="25" t="s">
        <v>705</v>
      </c>
      <c r="F421" s="26">
        <v>1</v>
      </c>
      <c r="G421" s="26">
        <v>12</v>
      </c>
      <c r="H421" s="61">
        <v>3.74</v>
      </c>
      <c r="I421" s="61">
        <f t="shared" si="25"/>
        <v>44.88</v>
      </c>
      <c r="J421" s="61">
        <v>6.49</v>
      </c>
      <c r="K421" s="25" t="s">
        <v>1116</v>
      </c>
      <c r="L421" s="67"/>
      <c r="M421" s="137"/>
    </row>
    <row r="422" spans="1:13" s="27" customFormat="1" ht="13.2" customHeight="1" x14ac:dyDescent="0.3">
      <c r="A422" s="91"/>
      <c r="B422" s="41" t="s">
        <v>434</v>
      </c>
      <c r="C422" s="29" t="s">
        <v>678</v>
      </c>
      <c r="D422" s="29" t="s">
        <v>121</v>
      </c>
      <c r="E422" s="25" t="s">
        <v>705</v>
      </c>
      <c r="F422" s="26">
        <v>1</v>
      </c>
      <c r="G422" s="26">
        <v>24</v>
      </c>
      <c r="H422" s="61">
        <v>3.74</v>
      </c>
      <c r="I422" s="61">
        <f t="shared" si="25"/>
        <v>89.76</v>
      </c>
      <c r="J422" s="61">
        <v>6.49</v>
      </c>
      <c r="K422" s="25" t="s">
        <v>1116</v>
      </c>
      <c r="L422" s="67"/>
      <c r="M422" s="137"/>
    </row>
    <row r="423" spans="1:13" s="27" customFormat="1" ht="13.2" customHeight="1" x14ac:dyDescent="0.3">
      <c r="A423" s="91"/>
      <c r="B423" s="41" t="s">
        <v>1556</v>
      </c>
      <c r="C423" s="29" t="s">
        <v>678</v>
      </c>
      <c r="D423" s="29" t="s">
        <v>1555</v>
      </c>
      <c r="E423" s="25" t="s">
        <v>705</v>
      </c>
      <c r="F423" s="26">
        <v>1</v>
      </c>
      <c r="G423" s="26">
        <v>12</v>
      </c>
      <c r="H423" s="61">
        <v>3.62</v>
      </c>
      <c r="I423" s="61">
        <f t="shared" ref="I423:I425" si="27">G423*H423</f>
        <v>43.44</v>
      </c>
      <c r="J423" s="61">
        <v>6.49</v>
      </c>
      <c r="K423" s="40" t="s">
        <v>1762</v>
      </c>
      <c r="L423" s="67"/>
      <c r="M423" s="137"/>
    </row>
    <row r="424" spans="1:13" s="27" customFormat="1" ht="13.2" customHeight="1" x14ac:dyDescent="0.3">
      <c r="A424" s="91"/>
      <c r="B424" s="41" t="s">
        <v>1557</v>
      </c>
      <c r="C424" s="29" t="s">
        <v>678</v>
      </c>
      <c r="D424" s="29" t="s">
        <v>1555</v>
      </c>
      <c r="E424" s="25" t="s">
        <v>705</v>
      </c>
      <c r="F424" s="26">
        <v>1</v>
      </c>
      <c r="G424" s="26">
        <v>24</v>
      </c>
      <c r="H424" s="61">
        <v>3.62</v>
      </c>
      <c r="I424" s="61">
        <f t="shared" si="27"/>
        <v>86.88</v>
      </c>
      <c r="J424" s="61">
        <v>6.49</v>
      </c>
      <c r="K424" s="40" t="s">
        <v>1762</v>
      </c>
      <c r="L424" s="67"/>
      <c r="M424" s="137"/>
    </row>
    <row r="425" spans="1:13" s="27" customFormat="1" ht="13.2" customHeight="1" x14ac:dyDescent="0.3">
      <c r="A425" s="91"/>
      <c r="B425" s="41" t="s">
        <v>1559</v>
      </c>
      <c r="C425" s="29" t="s">
        <v>678</v>
      </c>
      <c r="D425" s="29" t="s">
        <v>1558</v>
      </c>
      <c r="E425" s="25" t="s">
        <v>705</v>
      </c>
      <c r="F425" s="26">
        <v>1</v>
      </c>
      <c r="G425" s="26">
        <v>12</v>
      </c>
      <c r="H425" s="61">
        <v>3.62</v>
      </c>
      <c r="I425" s="61">
        <f t="shared" si="27"/>
        <v>43.44</v>
      </c>
      <c r="J425" s="61">
        <v>6.49</v>
      </c>
      <c r="K425" s="40" t="s">
        <v>1763</v>
      </c>
      <c r="L425" s="67"/>
      <c r="M425" s="137"/>
    </row>
    <row r="426" spans="1:13" s="27" customFormat="1" ht="13.2" customHeight="1" x14ac:dyDescent="0.3">
      <c r="A426" s="91"/>
      <c r="B426" s="41" t="s">
        <v>1560</v>
      </c>
      <c r="C426" s="29" t="s">
        <v>678</v>
      </c>
      <c r="D426" s="29" t="s">
        <v>1558</v>
      </c>
      <c r="E426" s="25" t="s">
        <v>705</v>
      </c>
      <c r="F426" s="26">
        <v>1</v>
      </c>
      <c r="G426" s="26">
        <v>24</v>
      </c>
      <c r="H426" s="61">
        <v>3.62</v>
      </c>
      <c r="I426" s="61">
        <f t="shared" si="25"/>
        <v>86.88</v>
      </c>
      <c r="J426" s="61">
        <v>6.49</v>
      </c>
      <c r="K426" s="40" t="s">
        <v>1763</v>
      </c>
      <c r="L426" s="67"/>
      <c r="M426" s="137"/>
    </row>
    <row r="427" spans="1:13" s="27" customFormat="1" ht="13.2" customHeight="1" x14ac:dyDescent="0.3">
      <c r="A427" s="91"/>
      <c r="B427" s="41" t="s">
        <v>435</v>
      </c>
      <c r="C427" s="29" t="s">
        <v>678</v>
      </c>
      <c r="D427" s="29" t="s">
        <v>122</v>
      </c>
      <c r="E427" s="25" t="s">
        <v>705</v>
      </c>
      <c r="F427" s="26">
        <v>1</v>
      </c>
      <c r="G427" s="26">
        <v>12</v>
      </c>
      <c r="H427" s="61">
        <v>3.74</v>
      </c>
      <c r="I427" s="61">
        <f t="shared" si="25"/>
        <v>44.88</v>
      </c>
      <c r="J427" s="61">
        <v>6.49</v>
      </c>
      <c r="K427" s="25" t="s">
        <v>1218</v>
      </c>
      <c r="L427" s="67"/>
      <c r="M427" s="137"/>
    </row>
    <row r="428" spans="1:13" s="27" customFormat="1" ht="13.2" customHeight="1" x14ac:dyDescent="0.3">
      <c r="A428" s="91"/>
      <c r="B428" s="41" t="s">
        <v>436</v>
      </c>
      <c r="C428" s="29" t="s">
        <v>678</v>
      </c>
      <c r="D428" s="29" t="s">
        <v>122</v>
      </c>
      <c r="E428" s="25" t="s">
        <v>705</v>
      </c>
      <c r="F428" s="26">
        <v>1</v>
      </c>
      <c r="G428" s="26">
        <v>24</v>
      </c>
      <c r="H428" s="61">
        <v>3.74</v>
      </c>
      <c r="I428" s="61">
        <f t="shared" si="25"/>
        <v>89.76</v>
      </c>
      <c r="J428" s="61">
        <v>6.49</v>
      </c>
      <c r="K428" s="25" t="s">
        <v>1218</v>
      </c>
      <c r="L428" s="67"/>
      <c r="M428" s="137"/>
    </row>
    <row r="429" spans="1:13" s="27" customFormat="1" ht="13.2" customHeight="1" x14ac:dyDescent="0.3">
      <c r="A429" s="91"/>
      <c r="B429" s="41" t="s">
        <v>437</v>
      </c>
      <c r="C429" s="29" t="s">
        <v>678</v>
      </c>
      <c r="D429" s="29" t="s">
        <v>59</v>
      </c>
      <c r="E429" s="25" t="s">
        <v>705</v>
      </c>
      <c r="F429" s="26">
        <v>1</v>
      </c>
      <c r="G429" s="26">
        <v>12</v>
      </c>
      <c r="H429" s="61">
        <v>3.74</v>
      </c>
      <c r="I429" s="61">
        <f t="shared" si="25"/>
        <v>44.88</v>
      </c>
      <c r="J429" s="61">
        <v>6.49</v>
      </c>
      <c r="K429" s="25" t="s">
        <v>1219</v>
      </c>
      <c r="L429" s="67"/>
      <c r="M429" s="137"/>
    </row>
    <row r="430" spans="1:13" s="27" customFormat="1" ht="13.2" customHeight="1" x14ac:dyDescent="0.3">
      <c r="A430" s="91"/>
      <c r="B430" s="41" t="s">
        <v>438</v>
      </c>
      <c r="C430" s="29" t="s">
        <v>678</v>
      </c>
      <c r="D430" s="29" t="s">
        <v>59</v>
      </c>
      <c r="E430" s="25" t="s">
        <v>705</v>
      </c>
      <c r="F430" s="26">
        <v>1</v>
      </c>
      <c r="G430" s="26">
        <v>24</v>
      </c>
      <c r="H430" s="61">
        <v>3.74</v>
      </c>
      <c r="I430" s="61">
        <f>G430*H430</f>
        <v>89.76</v>
      </c>
      <c r="J430" s="61">
        <v>6.49</v>
      </c>
      <c r="K430" s="25" t="s">
        <v>1219</v>
      </c>
      <c r="L430" s="67"/>
      <c r="M430" s="137"/>
    </row>
    <row r="431" spans="1:13" s="27" customFormat="1" ht="13.2" customHeight="1" x14ac:dyDescent="0.3">
      <c r="A431" s="91"/>
      <c r="B431" s="41" t="s">
        <v>439</v>
      </c>
      <c r="C431" s="29" t="s">
        <v>678</v>
      </c>
      <c r="D431" s="29" t="s">
        <v>61</v>
      </c>
      <c r="E431" s="25" t="s">
        <v>705</v>
      </c>
      <c r="F431" s="26">
        <v>1</v>
      </c>
      <c r="G431" s="26">
        <v>12</v>
      </c>
      <c r="H431" s="61">
        <v>3.62</v>
      </c>
      <c r="I431" s="61">
        <f t="shared" ref="I431:I453" si="28">G431*H431</f>
        <v>43.44</v>
      </c>
      <c r="J431" s="61">
        <v>6.49</v>
      </c>
      <c r="K431" s="25" t="s">
        <v>1118</v>
      </c>
      <c r="L431" s="67"/>
      <c r="M431" s="137"/>
    </row>
    <row r="432" spans="1:13" s="27" customFormat="1" ht="13.2" customHeight="1" x14ac:dyDescent="0.3">
      <c r="A432" s="91"/>
      <c r="B432" s="41" t="s">
        <v>440</v>
      </c>
      <c r="C432" s="29" t="s">
        <v>678</v>
      </c>
      <c r="D432" s="29" t="s">
        <v>61</v>
      </c>
      <c r="E432" s="25" t="s">
        <v>705</v>
      </c>
      <c r="F432" s="26">
        <v>1</v>
      </c>
      <c r="G432" s="26">
        <v>24</v>
      </c>
      <c r="H432" s="61">
        <v>3.62</v>
      </c>
      <c r="I432" s="61">
        <f t="shared" si="28"/>
        <v>86.88</v>
      </c>
      <c r="J432" s="61">
        <v>6.49</v>
      </c>
      <c r="K432" s="25" t="s">
        <v>1118</v>
      </c>
      <c r="L432" s="67"/>
      <c r="M432" s="137"/>
    </row>
    <row r="433" spans="1:13" s="27" customFormat="1" ht="13.2" customHeight="1" x14ac:dyDescent="0.3">
      <c r="A433" s="91"/>
      <c r="B433" s="41" t="s">
        <v>441</v>
      </c>
      <c r="C433" s="29" t="s">
        <v>678</v>
      </c>
      <c r="D433" s="29" t="s">
        <v>798</v>
      </c>
      <c r="E433" s="25" t="s">
        <v>705</v>
      </c>
      <c r="F433" s="26">
        <v>1</v>
      </c>
      <c r="G433" s="26">
        <v>12</v>
      </c>
      <c r="H433" s="61">
        <v>3.74</v>
      </c>
      <c r="I433" s="61">
        <f t="shared" si="28"/>
        <v>44.88</v>
      </c>
      <c r="J433" s="61">
        <v>6.49</v>
      </c>
      <c r="K433" s="25" t="s">
        <v>1220</v>
      </c>
      <c r="L433" s="67"/>
      <c r="M433" s="137"/>
    </row>
    <row r="434" spans="1:13" s="27" customFormat="1" ht="13.2" customHeight="1" x14ac:dyDescent="0.3">
      <c r="A434" s="91"/>
      <c r="B434" s="41" t="s">
        <v>442</v>
      </c>
      <c r="C434" s="29" t="s">
        <v>678</v>
      </c>
      <c r="D434" s="29" t="s">
        <v>798</v>
      </c>
      <c r="E434" s="25" t="s">
        <v>705</v>
      </c>
      <c r="F434" s="26">
        <v>1</v>
      </c>
      <c r="G434" s="26">
        <v>24</v>
      </c>
      <c r="H434" s="61">
        <v>3.74</v>
      </c>
      <c r="I434" s="61">
        <f t="shared" si="28"/>
        <v>89.76</v>
      </c>
      <c r="J434" s="61">
        <v>6.49</v>
      </c>
      <c r="K434" s="25" t="s">
        <v>1220</v>
      </c>
      <c r="L434" s="67"/>
      <c r="M434" s="137"/>
    </row>
    <row r="435" spans="1:13" s="27" customFormat="1" ht="13.2" customHeight="1" x14ac:dyDescent="0.3">
      <c r="A435" s="91"/>
      <c r="B435" s="41" t="s">
        <v>443</v>
      </c>
      <c r="C435" s="29" t="s">
        <v>678</v>
      </c>
      <c r="D435" s="29" t="s">
        <v>123</v>
      </c>
      <c r="E435" s="25" t="s">
        <v>705</v>
      </c>
      <c r="F435" s="26">
        <v>1</v>
      </c>
      <c r="G435" s="26">
        <v>12</v>
      </c>
      <c r="H435" s="61">
        <v>3.74</v>
      </c>
      <c r="I435" s="61">
        <f t="shared" si="28"/>
        <v>44.88</v>
      </c>
      <c r="J435" s="61">
        <v>6.49</v>
      </c>
      <c r="K435" s="25" t="s">
        <v>1117</v>
      </c>
      <c r="L435" s="67"/>
      <c r="M435" s="137"/>
    </row>
    <row r="436" spans="1:13" s="27" customFormat="1" ht="13.2" customHeight="1" x14ac:dyDescent="0.3">
      <c r="A436" s="91"/>
      <c r="B436" s="41" t="s">
        <v>444</v>
      </c>
      <c r="C436" s="29" t="s">
        <v>678</v>
      </c>
      <c r="D436" s="29" t="s">
        <v>123</v>
      </c>
      <c r="E436" s="25" t="s">
        <v>705</v>
      </c>
      <c r="F436" s="26">
        <v>1</v>
      </c>
      <c r="G436" s="26">
        <v>24</v>
      </c>
      <c r="H436" s="61">
        <v>3.74</v>
      </c>
      <c r="I436" s="61">
        <f t="shared" si="28"/>
        <v>89.76</v>
      </c>
      <c r="J436" s="61">
        <v>6.49</v>
      </c>
      <c r="K436" s="25" t="s">
        <v>1117</v>
      </c>
      <c r="L436" s="67"/>
      <c r="M436" s="137"/>
    </row>
    <row r="437" spans="1:13" s="27" customFormat="1" ht="13.2" customHeight="1" x14ac:dyDescent="0.3">
      <c r="A437" s="91"/>
      <c r="B437" s="41" t="s">
        <v>445</v>
      </c>
      <c r="C437" s="29" t="s">
        <v>678</v>
      </c>
      <c r="D437" s="29" t="s">
        <v>124</v>
      </c>
      <c r="E437" s="25" t="s">
        <v>705</v>
      </c>
      <c r="F437" s="26">
        <v>1</v>
      </c>
      <c r="G437" s="26">
        <v>12</v>
      </c>
      <c r="H437" s="61">
        <v>3.64</v>
      </c>
      <c r="I437" s="61">
        <f t="shared" si="28"/>
        <v>43.68</v>
      </c>
      <c r="J437" s="61">
        <v>6.49</v>
      </c>
      <c r="K437" s="25" t="s">
        <v>1120</v>
      </c>
      <c r="L437" s="67"/>
      <c r="M437" s="137"/>
    </row>
    <row r="438" spans="1:13" s="27" customFormat="1" ht="13.2" customHeight="1" x14ac:dyDescent="0.3">
      <c r="A438" s="91"/>
      <c r="B438" s="41" t="s">
        <v>446</v>
      </c>
      <c r="C438" s="29" t="s">
        <v>678</v>
      </c>
      <c r="D438" s="29" t="s">
        <v>124</v>
      </c>
      <c r="E438" s="25" t="s">
        <v>705</v>
      </c>
      <c r="F438" s="26">
        <v>1</v>
      </c>
      <c r="G438" s="26">
        <v>24</v>
      </c>
      <c r="H438" s="61">
        <v>3.64</v>
      </c>
      <c r="I438" s="61">
        <f t="shared" si="28"/>
        <v>87.36</v>
      </c>
      <c r="J438" s="61">
        <v>6.49</v>
      </c>
      <c r="K438" s="25" t="s">
        <v>1120</v>
      </c>
      <c r="L438" s="67"/>
      <c r="M438" s="137"/>
    </row>
    <row r="439" spans="1:13" s="27" customFormat="1" ht="13.2" customHeight="1" x14ac:dyDescent="0.3">
      <c r="A439" s="91"/>
      <c r="B439" s="41" t="s">
        <v>447</v>
      </c>
      <c r="C439" s="29" t="s">
        <v>678</v>
      </c>
      <c r="D439" s="29" t="s">
        <v>125</v>
      </c>
      <c r="E439" s="25" t="s">
        <v>705</v>
      </c>
      <c r="F439" s="26">
        <v>1</v>
      </c>
      <c r="G439" s="26">
        <v>12</v>
      </c>
      <c r="H439" s="61">
        <v>3.78</v>
      </c>
      <c r="I439" s="61">
        <f t="shared" si="28"/>
        <v>45.36</v>
      </c>
      <c r="J439" s="61">
        <v>6.49</v>
      </c>
      <c r="K439" s="25" t="s">
        <v>1221</v>
      </c>
      <c r="L439" s="67"/>
      <c r="M439" s="137"/>
    </row>
    <row r="440" spans="1:13" s="27" customFormat="1" ht="13.2" customHeight="1" x14ac:dyDescent="0.3">
      <c r="A440" s="91"/>
      <c r="B440" s="41" t="s">
        <v>448</v>
      </c>
      <c r="C440" s="29" t="s">
        <v>678</v>
      </c>
      <c r="D440" s="29" t="s">
        <v>125</v>
      </c>
      <c r="E440" s="25" t="s">
        <v>705</v>
      </c>
      <c r="F440" s="26">
        <v>1</v>
      </c>
      <c r="G440" s="26">
        <v>24</v>
      </c>
      <c r="H440" s="61">
        <v>3.78</v>
      </c>
      <c r="I440" s="61">
        <f t="shared" si="28"/>
        <v>90.72</v>
      </c>
      <c r="J440" s="61">
        <v>6.49</v>
      </c>
      <c r="K440" s="25" t="s">
        <v>1221</v>
      </c>
      <c r="L440" s="67"/>
      <c r="M440" s="137"/>
    </row>
    <row r="441" spans="1:13" s="27" customFormat="1" ht="13.2" customHeight="1" x14ac:dyDescent="0.3">
      <c r="A441" s="91"/>
      <c r="B441" s="41" t="s">
        <v>449</v>
      </c>
      <c r="C441" s="29" t="s">
        <v>678</v>
      </c>
      <c r="D441" s="29" t="s">
        <v>799</v>
      </c>
      <c r="E441" s="25" t="s">
        <v>705</v>
      </c>
      <c r="F441" s="26">
        <v>1</v>
      </c>
      <c r="G441" s="26">
        <v>12</v>
      </c>
      <c r="H441" s="61">
        <v>3.42</v>
      </c>
      <c r="I441" s="61">
        <f t="shared" si="28"/>
        <v>41.04</v>
      </c>
      <c r="J441" s="61">
        <v>5.99</v>
      </c>
      <c r="K441" s="25" t="s">
        <v>1222</v>
      </c>
      <c r="L441" s="67"/>
      <c r="M441" s="137"/>
    </row>
    <row r="442" spans="1:13" s="27" customFormat="1" ht="13.2" customHeight="1" x14ac:dyDescent="0.3">
      <c r="A442" s="91"/>
      <c r="B442" s="41" t="s">
        <v>450</v>
      </c>
      <c r="C442" s="29" t="s">
        <v>678</v>
      </c>
      <c r="D442" s="29" t="s">
        <v>799</v>
      </c>
      <c r="E442" s="25" t="s">
        <v>705</v>
      </c>
      <c r="F442" s="26">
        <v>1</v>
      </c>
      <c r="G442" s="26">
        <v>24</v>
      </c>
      <c r="H442" s="61">
        <v>3.42</v>
      </c>
      <c r="I442" s="61">
        <f t="shared" si="28"/>
        <v>82.08</v>
      </c>
      <c r="J442" s="61">
        <v>5.99</v>
      </c>
      <c r="K442" s="25" t="s">
        <v>1222</v>
      </c>
      <c r="L442" s="67"/>
      <c r="M442" s="137"/>
    </row>
    <row r="443" spans="1:13" s="27" customFormat="1" ht="13.2" customHeight="1" x14ac:dyDescent="0.3">
      <c r="A443" s="91"/>
      <c r="B443" s="41" t="s">
        <v>451</v>
      </c>
      <c r="C443" s="29" t="s">
        <v>678</v>
      </c>
      <c r="D443" s="29" t="s">
        <v>126</v>
      </c>
      <c r="E443" s="25" t="s">
        <v>705</v>
      </c>
      <c r="F443" s="26">
        <v>2</v>
      </c>
      <c r="G443" s="26">
        <v>12</v>
      </c>
      <c r="H443" s="61">
        <v>5.98</v>
      </c>
      <c r="I443" s="61">
        <f t="shared" si="28"/>
        <v>71.760000000000005</v>
      </c>
      <c r="J443" s="61">
        <v>9.99</v>
      </c>
      <c r="K443" s="25" t="s">
        <v>1223</v>
      </c>
      <c r="L443" s="67"/>
      <c r="M443" s="137"/>
    </row>
    <row r="444" spans="1:13" s="27" customFormat="1" ht="13.2" customHeight="1" x14ac:dyDescent="0.3">
      <c r="A444" s="91"/>
      <c r="B444" s="41" t="s">
        <v>452</v>
      </c>
      <c r="C444" s="29" t="s">
        <v>678</v>
      </c>
      <c r="D444" s="29" t="s">
        <v>60</v>
      </c>
      <c r="E444" s="25" t="s">
        <v>705</v>
      </c>
      <c r="F444" s="26">
        <v>1</v>
      </c>
      <c r="G444" s="26">
        <v>12</v>
      </c>
      <c r="H444" s="61">
        <v>3.64</v>
      </c>
      <c r="I444" s="61">
        <f t="shared" si="28"/>
        <v>43.68</v>
      </c>
      <c r="J444" s="61">
        <v>6.49</v>
      </c>
      <c r="K444" s="25" t="s">
        <v>1119</v>
      </c>
      <c r="L444" s="67"/>
      <c r="M444" s="137"/>
    </row>
    <row r="445" spans="1:13" s="27" customFormat="1" ht="13.2" customHeight="1" x14ac:dyDescent="0.3">
      <c r="A445" s="91"/>
      <c r="B445" s="41" t="s">
        <v>453</v>
      </c>
      <c r="C445" s="29" t="s">
        <v>678</v>
      </c>
      <c r="D445" s="29" t="s">
        <v>60</v>
      </c>
      <c r="E445" s="25" t="s">
        <v>705</v>
      </c>
      <c r="F445" s="26">
        <v>1</v>
      </c>
      <c r="G445" s="26">
        <v>24</v>
      </c>
      <c r="H445" s="61">
        <v>3.64</v>
      </c>
      <c r="I445" s="61">
        <f t="shared" si="28"/>
        <v>87.36</v>
      </c>
      <c r="J445" s="61">
        <v>6.49</v>
      </c>
      <c r="K445" s="25" t="s">
        <v>1119</v>
      </c>
      <c r="L445" s="67"/>
      <c r="M445" s="137"/>
    </row>
    <row r="446" spans="1:13" s="27" customFormat="1" ht="13.2" customHeight="1" x14ac:dyDescent="0.3">
      <c r="A446" s="91"/>
      <c r="B446" s="41" t="s">
        <v>454</v>
      </c>
      <c r="C446" s="29" t="s">
        <v>678</v>
      </c>
      <c r="D446" s="29" t="s">
        <v>62</v>
      </c>
      <c r="E446" s="25" t="s">
        <v>705</v>
      </c>
      <c r="F446" s="26">
        <v>1</v>
      </c>
      <c r="G446" s="26">
        <v>12</v>
      </c>
      <c r="H446" s="61">
        <v>3.74</v>
      </c>
      <c r="I446" s="61">
        <f t="shared" si="28"/>
        <v>44.88</v>
      </c>
      <c r="J446" s="61">
        <v>6.49</v>
      </c>
      <c r="K446" s="25" t="s">
        <v>1121</v>
      </c>
      <c r="L446" s="67"/>
      <c r="M446" s="137"/>
    </row>
    <row r="447" spans="1:13" s="27" customFormat="1" ht="13.2" customHeight="1" x14ac:dyDescent="0.3">
      <c r="A447" s="91"/>
      <c r="B447" s="41" t="s">
        <v>455</v>
      </c>
      <c r="C447" s="29" t="s">
        <v>678</v>
      </c>
      <c r="D447" s="29" t="s">
        <v>62</v>
      </c>
      <c r="E447" s="25" t="s">
        <v>705</v>
      </c>
      <c r="F447" s="26">
        <v>1</v>
      </c>
      <c r="G447" s="26">
        <v>24</v>
      </c>
      <c r="H447" s="61">
        <v>3.74</v>
      </c>
      <c r="I447" s="61">
        <f t="shared" si="28"/>
        <v>89.76</v>
      </c>
      <c r="J447" s="61">
        <v>6.49</v>
      </c>
      <c r="K447" s="25" t="s">
        <v>1121</v>
      </c>
      <c r="L447" s="67"/>
      <c r="M447" s="137"/>
    </row>
    <row r="448" spans="1:13" s="27" customFormat="1" ht="13.2" customHeight="1" x14ac:dyDescent="0.3">
      <c r="A448" s="91"/>
      <c r="B448" s="41" t="s">
        <v>456</v>
      </c>
      <c r="C448" s="29" t="s">
        <v>678</v>
      </c>
      <c r="D448" s="29" t="s">
        <v>127</v>
      </c>
      <c r="E448" s="25" t="s">
        <v>705</v>
      </c>
      <c r="F448" s="26">
        <v>1</v>
      </c>
      <c r="G448" s="26">
        <v>12</v>
      </c>
      <c r="H448" s="61">
        <v>3.78</v>
      </c>
      <c r="I448" s="61">
        <f t="shared" si="28"/>
        <v>45.36</v>
      </c>
      <c r="J448" s="61">
        <v>6.49</v>
      </c>
      <c r="K448" s="25" t="s">
        <v>1224</v>
      </c>
      <c r="L448" s="67"/>
      <c r="M448" s="137"/>
    </row>
    <row r="449" spans="1:13" s="27" customFormat="1" ht="13.2" customHeight="1" x14ac:dyDescent="0.3">
      <c r="A449" s="91"/>
      <c r="B449" s="41" t="s">
        <v>457</v>
      </c>
      <c r="C449" s="29" t="s">
        <v>678</v>
      </c>
      <c r="D449" s="29" t="s">
        <v>127</v>
      </c>
      <c r="E449" s="25" t="s">
        <v>705</v>
      </c>
      <c r="F449" s="26">
        <v>1</v>
      </c>
      <c r="G449" s="26">
        <v>24</v>
      </c>
      <c r="H449" s="61">
        <v>3.78</v>
      </c>
      <c r="I449" s="61">
        <f t="shared" si="28"/>
        <v>90.72</v>
      </c>
      <c r="J449" s="61">
        <v>6.49</v>
      </c>
      <c r="K449" s="25" t="s">
        <v>1224</v>
      </c>
      <c r="L449" s="67"/>
      <c r="M449" s="137"/>
    </row>
    <row r="450" spans="1:13" s="27" customFormat="1" ht="13.2" customHeight="1" x14ac:dyDescent="0.3">
      <c r="A450" s="91"/>
      <c r="B450" s="41" t="s">
        <v>458</v>
      </c>
      <c r="C450" s="29" t="s">
        <v>678</v>
      </c>
      <c r="D450" s="29" t="s">
        <v>128</v>
      </c>
      <c r="E450" s="25" t="s">
        <v>705</v>
      </c>
      <c r="F450" s="26">
        <v>1</v>
      </c>
      <c r="G450" s="26">
        <v>12</v>
      </c>
      <c r="H450" s="61">
        <v>3.74</v>
      </c>
      <c r="I450" s="61">
        <f t="shared" si="28"/>
        <v>44.88</v>
      </c>
      <c r="J450" s="61">
        <v>6.49</v>
      </c>
      <c r="K450" s="25" t="s">
        <v>1123</v>
      </c>
      <c r="L450" s="67"/>
      <c r="M450" s="137"/>
    </row>
    <row r="451" spans="1:13" s="27" customFormat="1" ht="13.2" customHeight="1" x14ac:dyDescent="0.3">
      <c r="A451" s="91"/>
      <c r="B451" s="41" t="s">
        <v>459</v>
      </c>
      <c r="C451" s="29" t="s">
        <v>678</v>
      </c>
      <c r="D451" s="29" t="s">
        <v>128</v>
      </c>
      <c r="E451" s="25" t="s">
        <v>705</v>
      </c>
      <c r="F451" s="26">
        <v>1</v>
      </c>
      <c r="G451" s="26">
        <v>24</v>
      </c>
      <c r="H451" s="61">
        <v>3.74</v>
      </c>
      <c r="I451" s="61">
        <f t="shared" si="28"/>
        <v>89.76</v>
      </c>
      <c r="J451" s="61">
        <v>6.49</v>
      </c>
      <c r="K451" s="25" t="s">
        <v>1123</v>
      </c>
      <c r="L451" s="67"/>
      <c r="M451" s="137"/>
    </row>
    <row r="452" spans="1:13" s="27" customFormat="1" ht="13.2" customHeight="1" x14ac:dyDescent="0.3">
      <c r="A452" s="91"/>
      <c r="B452" s="41" t="s">
        <v>460</v>
      </c>
      <c r="C452" s="29" t="s">
        <v>678</v>
      </c>
      <c r="D452" s="29" t="s">
        <v>129</v>
      </c>
      <c r="E452" s="25" t="s">
        <v>705</v>
      </c>
      <c r="F452" s="26">
        <v>1</v>
      </c>
      <c r="G452" s="26">
        <v>12</v>
      </c>
      <c r="H452" s="61">
        <v>3.8</v>
      </c>
      <c r="I452" s="61">
        <f t="shared" si="28"/>
        <v>45.599999999999994</v>
      </c>
      <c r="J452" s="61">
        <v>6.49</v>
      </c>
      <c r="K452" s="25" t="s">
        <v>1225</v>
      </c>
      <c r="L452" s="67"/>
      <c r="M452" s="137"/>
    </row>
    <row r="453" spans="1:13" s="27" customFormat="1" ht="13.2" customHeight="1" x14ac:dyDescent="0.3">
      <c r="A453" s="91"/>
      <c r="B453" s="41" t="s">
        <v>461</v>
      </c>
      <c r="C453" s="29" t="s">
        <v>678</v>
      </c>
      <c r="D453" s="29" t="s">
        <v>129</v>
      </c>
      <c r="E453" s="25" t="s">
        <v>705</v>
      </c>
      <c r="F453" s="26">
        <v>1</v>
      </c>
      <c r="G453" s="26">
        <v>24</v>
      </c>
      <c r="H453" s="61">
        <v>3.8</v>
      </c>
      <c r="I453" s="61">
        <f t="shared" si="28"/>
        <v>91.199999999999989</v>
      </c>
      <c r="J453" s="61">
        <v>6.49</v>
      </c>
      <c r="K453" s="25" t="s">
        <v>1225</v>
      </c>
      <c r="L453" s="67"/>
      <c r="M453" s="137"/>
    </row>
    <row r="454" spans="1:13" s="27" customFormat="1" ht="13.2" customHeight="1" x14ac:dyDescent="0.3">
      <c r="A454" s="85"/>
      <c r="B454" s="86"/>
      <c r="C454" s="87"/>
      <c r="D454" s="87" t="s">
        <v>1526</v>
      </c>
      <c r="E454" s="86"/>
      <c r="F454" s="85"/>
      <c r="G454" s="85"/>
      <c r="H454" s="95"/>
      <c r="I454" s="95"/>
      <c r="J454" s="95"/>
      <c r="K454" s="86"/>
      <c r="L454" s="67"/>
      <c r="M454" s="137"/>
    </row>
    <row r="455" spans="1:13" s="27" customFormat="1" ht="13.2" customHeight="1" x14ac:dyDescent="0.3">
      <c r="A455" s="91"/>
      <c r="B455" s="41" t="s">
        <v>468</v>
      </c>
      <c r="C455" s="29" t="s">
        <v>678</v>
      </c>
      <c r="D455" s="29" t="s">
        <v>134</v>
      </c>
      <c r="E455" s="25" t="s">
        <v>705</v>
      </c>
      <c r="F455" s="26">
        <v>1</v>
      </c>
      <c r="G455" s="26">
        <v>24</v>
      </c>
      <c r="H455" s="61">
        <v>3.78</v>
      </c>
      <c r="I455" s="61">
        <f>G455*H455</f>
        <v>90.72</v>
      </c>
      <c r="J455" s="61">
        <v>6.49</v>
      </c>
      <c r="K455" s="25" t="s">
        <v>1228</v>
      </c>
      <c r="L455" s="67"/>
      <c r="M455" s="137"/>
    </row>
    <row r="456" spans="1:13" s="27" customFormat="1" ht="13.2" customHeight="1" x14ac:dyDescent="0.3">
      <c r="A456" s="91"/>
      <c r="B456" s="41" t="s">
        <v>819</v>
      </c>
      <c r="C456" s="29" t="s">
        <v>678</v>
      </c>
      <c r="D456" s="29" t="s">
        <v>1803</v>
      </c>
      <c r="E456" s="25" t="s">
        <v>705</v>
      </c>
      <c r="F456" s="26">
        <v>1</v>
      </c>
      <c r="G456" s="26">
        <v>24</v>
      </c>
      <c r="H456" s="61">
        <v>3.78</v>
      </c>
      <c r="I456" s="61">
        <f t="shared" ref="I456:I469" si="29">G456*H456</f>
        <v>90.72</v>
      </c>
      <c r="J456" s="61">
        <v>6.49</v>
      </c>
      <c r="K456" s="41" t="s">
        <v>1226</v>
      </c>
      <c r="L456" s="67"/>
      <c r="M456" s="137"/>
    </row>
    <row r="457" spans="1:13" s="27" customFormat="1" ht="13.2" customHeight="1" x14ac:dyDescent="0.3">
      <c r="A457" s="91"/>
      <c r="B457" s="41" t="s">
        <v>820</v>
      </c>
      <c r="C457" s="29" t="s">
        <v>678</v>
      </c>
      <c r="D457" s="29" t="s">
        <v>1561</v>
      </c>
      <c r="E457" s="25" t="s">
        <v>705</v>
      </c>
      <c r="F457" s="26">
        <v>1</v>
      </c>
      <c r="G457" s="26">
        <v>24</v>
      </c>
      <c r="H457" s="61">
        <v>3.78</v>
      </c>
      <c r="I457" s="61">
        <f t="shared" si="29"/>
        <v>90.72</v>
      </c>
      <c r="J457" s="61">
        <v>6.49</v>
      </c>
      <c r="K457" s="41" t="s">
        <v>1227</v>
      </c>
      <c r="L457" s="67"/>
      <c r="M457" s="137"/>
    </row>
    <row r="458" spans="1:13" s="27" customFormat="1" ht="13.2" customHeight="1" x14ac:dyDescent="0.3">
      <c r="A458" s="91"/>
      <c r="B458" s="41" t="s">
        <v>462</v>
      </c>
      <c r="C458" s="29" t="s">
        <v>678</v>
      </c>
      <c r="D458" s="29" t="s">
        <v>772</v>
      </c>
      <c r="E458" s="25" t="s">
        <v>705</v>
      </c>
      <c r="F458" s="26">
        <v>1</v>
      </c>
      <c r="G458" s="26">
        <v>24</v>
      </c>
      <c r="H458" s="61">
        <v>3.78</v>
      </c>
      <c r="I458" s="61">
        <f t="shared" si="29"/>
        <v>90.72</v>
      </c>
      <c r="J458" s="61">
        <v>6.49</v>
      </c>
      <c r="K458" s="25" t="s">
        <v>1229</v>
      </c>
      <c r="L458" s="67"/>
      <c r="M458" s="137"/>
    </row>
    <row r="459" spans="1:13" s="27" customFormat="1" ht="13.2" customHeight="1" x14ac:dyDescent="0.3">
      <c r="A459" s="91"/>
      <c r="B459" s="41" t="s">
        <v>467</v>
      </c>
      <c r="C459" s="29" t="s">
        <v>678</v>
      </c>
      <c r="D459" s="29" t="s">
        <v>133</v>
      </c>
      <c r="E459" s="25" t="s">
        <v>705</v>
      </c>
      <c r="F459" s="26">
        <v>1</v>
      </c>
      <c r="G459" s="26">
        <v>24</v>
      </c>
      <c r="H459" s="61">
        <v>3.78</v>
      </c>
      <c r="I459" s="61">
        <f t="shared" si="29"/>
        <v>90.72</v>
      </c>
      <c r="J459" s="61">
        <v>6.49</v>
      </c>
      <c r="K459" s="25" t="s">
        <v>1230</v>
      </c>
      <c r="L459" s="67"/>
      <c r="M459" s="137"/>
    </row>
    <row r="460" spans="1:13" s="27" customFormat="1" ht="13.2" customHeight="1" x14ac:dyDescent="0.3">
      <c r="A460" s="91"/>
      <c r="B460" s="41" t="s">
        <v>463</v>
      </c>
      <c r="C460" s="29" t="s">
        <v>678</v>
      </c>
      <c r="D460" s="29" t="s">
        <v>773</v>
      </c>
      <c r="E460" s="25" t="s">
        <v>705</v>
      </c>
      <c r="F460" s="26">
        <v>1</v>
      </c>
      <c r="G460" s="26">
        <v>24</v>
      </c>
      <c r="H460" s="61">
        <v>3.78</v>
      </c>
      <c r="I460" s="61">
        <f t="shared" si="29"/>
        <v>90.72</v>
      </c>
      <c r="J460" s="61">
        <v>6.49</v>
      </c>
      <c r="K460" s="25" t="s">
        <v>1231</v>
      </c>
      <c r="L460" s="67"/>
      <c r="M460" s="137"/>
    </row>
    <row r="461" spans="1:13" s="27" customFormat="1" ht="13.2" customHeight="1" x14ac:dyDescent="0.3">
      <c r="A461" s="91"/>
      <c r="B461" s="41" t="s">
        <v>469</v>
      </c>
      <c r="C461" s="29" t="s">
        <v>678</v>
      </c>
      <c r="D461" s="29" t="s">
        <v>1802</v>
      </c>
      <c r="E461" s="25" t="s">
        <v>705</v>
      </c>
      <c r="F461" s="26">
        <v>1</v>
      </c>
      <c r="G461" s="26">
        <v>24</v>
      </c>
      <c r="H461" s="61">
        <v>3.78</v>
      </c>
      <c r="I461" s="61">
        <f t="shared" si="29"/>
        <v>90.72</v>
      </c>
      <c r="J461" s="61">
        <v>6.49</v>
      </c>
      <c r="K461" s="25" t="s">
        <v>1232</v>
      </c>
      <c r="L461" s="67"/>
      <c r="M461" s="137"/>
    </row>
    <row r="462" spans="1:13" s="45" customFormat="1" ht="13.2" customHeight="1" x14ac:dyDescent="0.3">
      <c r="A462" s="91"/>
      <c r="B462" s="41" t="s">
        <v>466</v>
      </c>
      <c r="C462" s="29" t="s">
        <v>678</v>
      </c>
      <c r="D462" s="29" t="s">
        <v>132</v>
      </c>
      <c r="E462" s="25" t="s">
        <v>705</v>
      </c>
      <c r="F462" s="26">
        <v>1</v>
      </c>
      <c r="G462" s="26">
        <v>24</v>
      </c>
      <c r="H462" s="61">
        <v>3.78</v>
      </c>
      <c r="I462" s="61">
        <f t="shared" si="29"/>
        <v>90.72</v>
      </c>
      <c r="J462" s="61">
        <v>6.49</v>
      </c>
      <c r="K462" s="25" t="s">
        <v>1233</v>
      </c>
      <c r="L462" s="67"/>
      <c r="M462" s="137"/>
    </row>
    <row r="463" spans="1:13" s="45" customFormat="1" ht="13.2" customHeight="1" x14ac:dyDescent="0.3">
      <c r="A463" s="91"/>
      <c r="B463" s="41" t="s">
        <v>465</v>
      </c>
      <c r="C463" s="29" t="s">
        <v>678</v>
      </c>
      <c r="D463" s="29" t="s">
        <v>131</v>
      </c>
      <c r="E463" s="25" t="s">
        <v>705</v>
      </c>
      <c r="F463" s="26">
        <v>1</v>
      </c>
      <c r="G463" s="26">
        <v>24</v>
      </c>
      <c r="H463" s="61">
        <v>3.62</v>
      </c>
      <c r="I463" s="61">
        <f t="shared" si="29"/>
        <v>86.88</v>
      </c>
      <c r="J463" s="61">
        <v>6.49</v>
      </c>
      <c r="K463" s="25" t="s">
        <v>1234</v>
      </c>
      <c r="L463" s="67"/>
      <c r="M463" s="137"/>
    </row>
    <row r="464" spans="1:13" s="45" customFormat="1" ht="13.2" customHeight="1" x14ac:dyDescent="0.3">
      <c r="A464" s="91"/>
      <c r="B464" s="41" t="s">
        <v>1565</v>
      </c>
      <c r="C464" s="29" t="s">
        <v>678</v>
      </c>
      <c r="D464" s="29" t="s">
        <v>1562</v>
      </c>
      <c r="E464" s="25" t="s">
        <v>705</v>
      </c>
      <c r="F464" s="26">
        <v>1</v>
      </c>
      <c r="G464" s="26">
        <v>24</v>
      </c>
      <c r="H464" s="61">
        <v>3.78</v>
      </c>
      <c r="I464" s="61">
        <f t="shared" si="29"/>
        <v>90.72</v>
      </c>
      <c r="J464" s="61">
        <v>6.49</v>
      </c>
      <c r="K464" s="40" t="s">
        <v>1764</v>
      </c>
      <c r="L464" s="67"/>
      <c r="M464" s="137"/>
    </row>
    <row r="465" spans="1:13" s="45" customFormat="1" ht="13.2" customHeight="1" x14ac:dyDescent="0.3">
      <c r="A465" s="91"/>
      <c r="B465" s="41" t="s">
        <v>471</v>
      </c>
      <c r="C465" s="29" t="s">
        <v>678</v>
      </c>
      <c r="D465" s="29" t="s">
        <v>136</v>
      </c>
      <c r="E465" s="25" t="s">
        <v>705</v>
      </c>
      <c r="F465" s="26">
        <v>1</v>
      </c>
      <c r="G465" s="26">
        <v>24</v>
      </c>
      <c r="H465" s="61">
        <v>3.62</v>
      </c>
      <c r="I465" s="61">
        <f t="shared" si="29"/>
        <v>86.88</v>
      </c>
      <c r="J465" s="61">
        <v>6.49</v>
      </c>
      <c r="K465" s="25" t="s">
        <v>1235</v>
      </c>
      <c r="L465" s="67"/>
      <c r="M465" s="137"/>
    </row>
    <row r="466" spans="1:13" s="45" customFormat="1" ht="13.2" customHeight="1" x14ac:dyDescent="0.3">
      <c r="A466" s="91"/>
      <c r="B466" s="41" t="s">
        <v>464</v>
      </c>
      <c r="C466" s="29" t="s">
        <v>678</v>
      </c>
      <c r="D466" s="29" t="s">
        <v>130</v>
      </c>
      <c r="E466" s="25" t="s">
        <v>705</v>
      </c>
      <c r="F466" s="26">
        <v>1</v>
      </c>
      <c r="G466" s="26">
        <v>24</v>
      </c>
      <c r="H466" s="61">
        <v>3.5</v>
      </c>
      <c r="I466" s="61">
        <f t="shared" si="29"/>
        <v>84</v>
      </c>
      <c r="J466" s="61">
        <v>5.99</v>
      </c>
      <c r="K466" s="25" t="s">
        <v>1236</v>
      </c>
      <c r="L466" s="67"/>
      <c r="M466" s="137"/>
    </row>
    <row r="467" spans="1:13" s="45" customFormat="1" ht="13.2" customHeight="1" x14ac:dyDescent="0.3">
      <c r="A467" s="91"/>
      <c r="B467" s="41" t="s">
        <v>1566</v>
      </c>
      <c r="C467" s="29" t="s">
        <v>678</v>
      </c>
      <c r="D467" s="29" t="s">
        <v>1563</v>
      </c>
      <c r="E467" s="25" t="s">
        <v>705</v>
      </c>
      <c r="F467" s="26">
        <v>1</v>
      </c>
      <c r="G467" s="26">
        <v>24</v>
      </c>
      <c r="H467" s="61">
        <v>3.78</v>
      </c>
      <c r="I467" s="61">
        <f t="shared" ref="I467" si="30">G467*H467</f>
        <v>90.72</v>
      </c>
      <c r="J467" s="61">
        <v>6.49</v>
      </c>
      <c r="K467" s="40" t="s">
        <v>1765</v>
      </c>
      <c r="L467" s="67"/>
      <c r="M467" s="137"/>
    </row>
    <row r="468" spans="1:13" s="45" customFormat="1" ht="13.2" customHeight="1" x14ac:dyDescent="0.3">
      <c r="A468" s="91"/>
      <c r="B468" s="41" t="s">
        <v>1567</v>
      </c>
      <c r="C468" s="29" t="s">
        <v>678</v>
      </c>
      <c r="D468" s="29" t="s">
        <v>1564</v>
      </c>
      <c r="E468" s="25" t="s">
        <v>705</v>
      </c>
      <c r="F468" s="26">
        <v>1</v>
      </c>
      <c r="G468" s="26">
        <v>24</v>
      </c>
      <c r="H468" s="61">
        <v>3.78</v>
      </c>
      <c r="I468" s="61">
        <f t="shared" si="29"/>
        <v>90.72</v>
      </c>
      <c r="J468" s="61">
        <v>6.49</v>
      </c>
      <c r="K468" s="40" t="s">
        <v>1766</v>
      </c>
      <c r="L468" s="67"/>
      <c r="M468" s="137"/>
    </row>
    <row r="469" spans="1:13" s="45" customFormat="1" ht="13.2" customHeight="1" x14ac:dyDescent="0.3">
      <c r="A469" s="91"/>
      <c r="B469" s="41" t="s">
        <v>470</v>
      </c>
      <c r="C469" s="29" t="s">
        <v>678</v>
      </c>
      <c r="D469" s="29" t="s">
        <v>135</v>
      </c>
      <c r="E469" s="25" t="s">
        <v>705</v>
      </c>
      <c r="F469" s="26">
        <v>1</v>
      </c>
      <c r="G469" s="26">
        <v>24</v>
      </c>
      <c r="H469" s="61">
        <v>3.78</v>
      </c>
      <c r="I469" s="61">
        <f t="shared" si="29"/>
        <v>90.72</v>
      </c>
      <c r="J469" s="61">
        <v>6.49</v>
      </c>
      <c r="K469" s="25" t="s">
        <v>1237</v>
      </c>
      <c r="L469" s="67"/>
      <c r="M469" s="137"/>
    </row>
    <row r="470" spans="1:13" s="27" customFormat="1" ht="13.2" customHeight="1" x14ac:dyDescent="0.3">
      <c r="A470" s="85"/>
      <c r="B470" s="86"/>
      <c r="C470" s="87"/>
      <c r="D470" s="87" t="s">
        <v>1527</v>
      </c>
      <c r="E470" s="86"/>
      <c r="F470" s="85"/>
      <c r="G470" s="85"/>
      <c r="H470" s="95"/>
      <c r="I470" s="95"/>
      <c r="J470" s="95"/>
      <c r="K470" s="86"/>
      <c r="L470" s="67"/>
      <c r="M470" s="137"/>
    </row>
    <row r="471" spans="1:13" s="27" customFormat="1" ht="13.2" customHeight="1" x14ac:dyDescent="0.3">
      <c r="A471" s="91"/>
      <c r="B471" s="41" t="s">
        <v>472</v>
      </c>
      <c r="C471" s="29" t="s">
        <v>678</v>
      </c>
      <c r="D471" s="29" t="s">
        <v>137</v>
      </c>
      <c r="E471" s="25" t="s">
        <v>705</v>
      </c>
      <c r="F471" s="26">
        <v>1</v>
      </c>
      <c r="G471" s="26">
        <v>12</v>
      </c>
      <c r="H471" s="61">
        <v>3.68</v>
      </c>
      <c r="I471" s="61">
        <f>G471*H471</f>
        <v>44.160000000000004</v>
      </c>
      <c r="J471" s="61">
        <v>6.49</v>
      </c>
      <c r="K471" s="25" t="s">
        <v>1122</v>
      </c>
      <c r="L471" s="67"/>
      <c r="M471" s="137"/>
    </row>
    <row r="472" spans="1:13" s="27" customFormat="1" ht="13.2" customHeight="1" x14ac:dyDescent="0.3">
      <c r="A472" s="91"/>
      <c r="B472" s="41" t="s">
        <v>473</v>
      </c>
      <c r="C472" s="29" t="s">
        <v>678</v>
      </c>
      <c r="D472" s="29" t="s">
        <v>137</v>
      </c>
      <c r="E472" s="25" t="s">
        <v>705</v>
      </c>
      <c r="F472" s="26">
        <v>1</v>
      </c>
      <c r="G472" s="26">
        <v>24</v>
      </c>
      <c r="H472" s="61">
        <v>3.68</v>
      </c>
      <c r="I472" s="61">
        <f t="shared" ref="I472:I480" si="31">G472*H472</f>
        <v>88.320000000000007</v>
      </c>
      <c r="J472" s="61">
        <v>6.49</v>
      </c>
      <c r="K472" s="25" t="s">
        <v>1122</v>
      </c>
      <c r="L472" s="67"/>
      <c r="M472" s="137"/>
    </row>
    <row r="473" spans="1:13" s="27" customFormat="1" ht="13.2" customHeight="1" x14ac:dyDescent="0.3">
      <c r="A473" s="91"/>
      <c r="B473" s="41" t="s">
        <v>1569</v>
      </c>
      <c r="C473" s="29" t="s">
        <v>678</v>
      </c>
      <c r="D473" s="29" t="s">
        <v>1568</v>
      </c>
      <c r="E473" s="25" t="s">
        <v>705</v>
      </c>
      <c r="F473" s="26">
        <v>1</v>
      </c>
      <c r="G473" s="26">
        <v>12</v>
      </c>
      <c r="H473" s="61">
        <v>3.72</v>
      </c>
      <c r="I473" s="61">
        <f t="shared" si="31"/>
        <v>44.64</v>
      </c>
      <c r="J473" s="61">
        <v>6.49</v>
      </c>
      <c r="K473" s="40" t="s">
        <v>1767</v>
      </c>
      <c r="L473" s="67"/>
      <c r="M473" s="137"/>
    </row>
    <row r="474" spans="1:13" s="27" customFormat="1" ht="13.2" customHeight="1" x14ac:dyDescent="0.3">
      <c r="A474" s="91"/>
      <c r="B474" s="41" t="s">
        <v>1570</v>
      </c>
      <c r="C474" s="29" t="s">
        <v>678</v>
      </c>
      <c r="D474" s="29" t="s">
        <v>1568</v>
      </c>
      <c r="E474" s="25" t="s">
        <v>705</v>
      </c>
      <c r="F474" s="26">
        <v>1</v>
      </c>
      <c r="G474" s="26">
        <v>24</v>
      </c>
      <c r="H474" s="61">
        <v>3.72</v>
      </c>
      <c r="I474" s="61">
        <f t="shared" si="31"/>
        <v>89.28</v>
      </c>
      <c r="J474" s="61">
        <v>6.49</v>
      </c>
      <c r="K474" s="40" t="s">
        <v>1767</v>
      </c>
      <c r="L474" s="67"/>
      <c r="M474" s="137"/>
    </row>
    <row r="475" spans="1:13" s="27" customFormat="1" ht="13.2" customHeight="1" x14ac:dyDescent="0.3">
      <c r="A475" s="91"/>
      <c r="B475" s="41" t="s">
        <v>474</v>
      </c>
      <c r="C475" s="29" t="s">
        <v>678</v>
      </c>
      <c r="D475" s="29" t="s">
        <v>138</v>
      </c>
      <c r="E475" s="25" t="s">
        <v>705</v>
      </c>
      <c r="F475" s="26">
        <v>1</v>
      </c>
      <c r="G475" s="26">
        <v>12</v>
      </c>
      <c r="H475" s="61">
        <v>3.68</v>
      </c>
      <c r="I475" s="61">
        <f t="shared" si="31"/>
        <v>44.160000000000004</v>
      </c>
      <c r="J475" s="61">
        <v>6.49</v>
      </c>
      <c r="K475" s="25" t="s">
        <v>1238</v>
      </c>
      <c r="L475" s="67"/>
      <c r="M475" s="137"/>
    </row>
    <row r="476" spans="1:13" s="27" customFormat="1" ht="13.2" customHeight="1" x14ac:dyDescent="0.3">
      <c r="A476" s="91"/>
      <c r="B476" s="41" t="s">
        <v>475</v>
      </c>
      <c r="C476" s="29" t="s">
        <v>678</v>
      </c>
      <c r="D476" s="29" t="s">
        <v>138</v>
      </c>
      <c r="E476" s="25" t="s">
        <v>705</v>
      </c>
      <c r="F476" s="26">
        <v>1</v>
      </c>
      <c r="G476" s="26">
        <v>24</v>
      </c>
      <c r="H476" s="61">
        <v>3.68</v>
      </c>
      <c r="I476" s="61">
        <f t="shared" si="31"/>
        <v>88.320000000000007</v>
      </c>
      <c r="J476" s="61">
        <v>6.49</v>
      </c>
      <c r="K476" s="25" t="s">
        <v>1238</v>
      </c>
      <c r="L476" s="67"/>
      <c r="M476" s="137"/>
    </row>
    <row r="477" spans="1:13" s="27" customFormat="1" ht="13.2" customHeight="1" x14ac:dyDescent="0.3">
      <c r="A477" s="91"/>
      <c r="B477" s="41" t="s">
        <v>476</v>
      </c>
      <c r="C477" s="29" t="s">
        <v>678</v>
      </c>
      <c r="D477" s="29" t="s">
        <v>139</v>
      </c>
      <c r="E477" s="25" t="s">
        <v>705</v>
      </c>
      <c r="F477" s="26">
        <v>1</v>
      </c>
      <c r="G477" s="26">
        <v>12</v>
      </c>
      <c r="H477" s="61">
        <v>3.68</v>
      </c>
      <c r="I477" s="61">
        <f t="shared" si="31"/>
        <v>44.160000000000004</v>
      </c>
      <c r="J477" s="61">
        <v>6.49</v>
      </c>
      <c r="K477" s="25" t="s">
        <v>1239</v>
      </c>
      <c r="L477" s="67"/>
      <c r="M477" s="137"/>
    </row>
    <row r="478" spans="1:13" s="27" customFormat="1" ht="13.2" customHeight="1" x14ac:dyDescent="0.3">
      <c r="A478" s="91"/>
      <c r="B478" s="41" t="s">
        <v>477</v>
      </c>
      <c r="C478" s="29" t="s">
        <v>678</v>
      </c>
      <c r="D478" s="29" t="s">
        <v>139</v>
      </c>
      <c r="E478" s="25" t="s">
        <v>705</v>
      </c>
      <c r="F478" s="26">
        <v>1</v>
      </c>
      <c r="G478" s="26">
        <v>24</v>
      </c>
      <c r="H478" s="61">
        <v>3.68</v>
      </c>
      <c r="I478" s="61">
        <f t="shared" si="31"/>
        <v>88.320000000000007</v>
      </c>
      <c r="J478" s="61">
        <v>6.49</v>
      </c>
      <c r="K478" s="25" t="s">
        <v>1239</v>
      </c>
      <c r="L478" s="67"/>
      <c r="M478" s="137"/>
    </row>
    <row r="479" spans="1:13" s="27" customFormat="1" ht="13.2" customHeight="1" x14ac:dyDescent="0.3">
      <c r="A479" s="91"/>
      <c r="B479" s="41" t="s">
        <v>1571</v>
      </c>
      <c r="C479" s="29" t="s">
        <v>678</v>
      </c>
      <c r="D479" s="29" t="s">
        <v>1491</v>
      </c>
      <c r="E479" s="25" t="s">
        <v>705</v>
      </c>
      <c r="F479" s="26">
        <v>1</v>
      </c>
      <c r="G479" s="26">
        <v>12</v>
      </c>
      <c r="H479" s="61">
        <v>3.72</v>
      </c>
      <c r="I479" s="61">
        <f t="shared" si="31"/>
        <v>44.64</v>
      </c>
      <c r="J479" s="61">
        <v>6.49</v>
      </c>
      <c r="K479" s="40" t="s">
        <v>1768</v>
      </c>
      <c r="L479" s="67"/>
      <c r="M479" s="137"/>
    </row>
    <row r="480" spans="1:13" s="27" customFormat="1" ht="13.2" customHeight="1" x14ac:dyDescent="0.3">
      <c r="A480" s="91"/>
      <c r="B480" s="41" t="s">
        <v>1572</v>
      </c>
      <c r="C480" s="29" t="s">
        <v>678</v>
      </c>
      <c r="D480" s="29" t="s">
        <v>1491</v>
      </c>
      <c r="E480" s="25" t="s">
        <v>705</v>
      </c>
      <c r="F480" s="26">
        <v>1</v>
      </c>
      <c r="G480" s="26">
        <v>24</v>
      </c>
      <c r="H480" s="61">
        <v>3.72</v>
      </c>
      <c r="I480" s="61">
        <f t="shared" si="31"/>
        <v>89.28</v>
      </c>
      <c r="J480" s="61">
        <v>6.49</v>
      </c>
      <c r="K480" s="40" t="s">
        <v>1768</v>
      </c>
      <c r="L480" s="67"/>
      <c r="M480" s="137"/>
    </row>
    <row r="481" spans="1:13" s="27" customFormat="1" ht="13.2" customHeight="1" x14ac:dyDescent="0.3">
      <c r="A481" s="85"/>
      <c r="B481" s="86"/>
      <c r="C481" s="87"/>
      <c r="D481" s="87" t="s">
        <v>1582</v>
      </c>
      <c r="E481" s="86"/>
      <c r="F481" s="85"/>
      <c r="G481" s="85"/>
      <c r="H481" s="95"/>
      <c r="I481" s="95"/>
      <c r="J481" s="95"/>
      <c r="K481" s="86"/>
      <c r="L481" s="67"/>
      <c r="M481" s="137"/>
    </row>
    <row r="482" spans="1:13" s="27" customFormat="1" ht="13.2" customHeight="1" x14ac:dyDescent="0.3">
      <c r="A482" s="91"/>
      <c r="B482" s="41" t="s">
        <v>481</v>
      </c>
      <c r="C482" s="29" t="s">
        <v>678</v>
      </c>
      <c r="D482" s="29" t="s">
        <v>142</v>
      </c>
      <c r="E482" s="25" t="s">
        <v>705</v>
      </c>
      <c r="F482" s="26">
        <v>1</v>
      </c>
      <c r="G482" s="26">
        <v>12</v>
      </c>
      <c r="H482" s="61">
        <v>3.72</v>
      </c>
      <c r="I482" s="61">
        <f>G482*H482</f>
        <v>44.64</v>
      </c>
      <c r="J482" s="61">
        <v>6.49</v>
      </c>
      <c r="K482" s="25" t="s">
        <v>1240</v>
      </c>
      <c r="L482" s="67"/>
      <c r="M482" s="137"/>
    </row>
    <row r="483" spans="1:13" s="27" customFormat="1" ht="13.2" customHeight="1" x14ac:dyDescent="0.3">
      <c r="A483" s="91"/>
      <c r="B483" s="41" t="s">
        <v>1706</v>
      </c>
      <c r="C483" s="29" t="s">
        <v>678</v>
      </c>
      <c r="D483" s="29" t="s">
        <v>1804</v>
      </c>
      <c r="E483" s="25" t="s">
        <v>705</v>
      </c>
      <c r="F483" s="26">
        <v>1</v>
      </c>
      <c r="G483" s="26">
        <v>12</v>
      </c>
      <c r="H483" s="61">
        <v>3.72</v>
      </c>
      <c r="I483" s="61">
        <f t="shared" ref="I483:I487" si="32">G483*H483</f>
        <v>44.64</v>
      </c>
      <c r="J483" s="61">
        <v>6.49</v>
      </c>
      <c r="K483" s="40" t="s">
        <v>1769</v>
      </c>
      <c r="L483" s="67"/>
      <c r="M483" s="137"/>
    </row>
    <row r="484" spans="1:13" s="27" customFormat="1" ht="13.2" customHeight="1" x14ac:dyDescent="0.3">
      <c r="A484" s="91"/>
      <c r="B484" s="41" t="s">
        <v>478</v>
      </c>
      <c r="C484" s="29" t="s">
        <v>678</v>
      </c>
      <c r="D484" s="29" t="s">
        <v>774</v>
      </c>
      <c r="E484" s="25" t="s">
        <v>705</v>
      </c>
      <c r="F484" s="26">
        <v>1</v>
      </c>
      <c r="G484" s="26">
        <v>12</v>
      </c>
      <c r="H484" s="61">
        <v>3.72</v>
      </c>
      <c r="I484" s="61">
        <f t="shared" si="32"/>
        <v>44.64</v>
      </c>
      <c r="J484" s="61">
        <v>6.49</v>
      </c>
      <c r="K484" s="25" t="s">
        <v>1241</v>
      </c>
      <c r="L484" s="67"/>
      <c r="M484" s="137"/>
    </row>
    <row r="485" spans="1:13" s="27" customFormat="1" ht="13.2" customHeight="1" x14ac:dyDescent="0.3">
      <c r="A485" s="91"/>
      <c r="B485" s="41" t="s">
        <v>479</v>
      </c>
      <c r="C485" s="29" t="s">
        <v>678</v>
      </c>
      <c r="D485" s="29" t="s">
        <v>140</v>
      </c>
      <c r="E485" s="25" t="s">
        <v>705</v>
      </c>
      <c r="F485" s="26">
        <v>1</v>
      </c>
      <c r="G485" s="26">
        <v>12</v>
      </c>
      <c r="H485" s="61">
        <v>3.78</v>
      </c>
      <c r="I485" s="61">
        <f t="shared" si="32"/>
        <v>45.36</v>
      </c>
      <c r="J485" s="61">
        <v>6.49</v>
      </c>
      <c r="K485" s="25" t="s">
        <v>1242</v>
      </c>
      <c r="L485" s="67"/>
      <c r="M485" s="137"/>
    </row>
    <row r="486" spans="1:13" s="27" customFormat="1" ht="13.2" customHeight="1" x14ac:dyDescent="0.3">
      <c r="A486" s="91"/>
      <c r="B486" s="41" t="s">
        <v>480</v>
      </c>
      <c r="C486" s="29" t="s">
        <v>678</v>
      </c>
      <c r="D486" s="29" t="s">
        <v>141</v>
      </c>
      <c r="E486" s="25" t="s">
        <v>705</v>
      </c>
      <c r="F486" s="26">
        <v>1</v>
      </c>
      <c r="G486" s="26">
        <v>12</v>
      </c>
      <c r="H486" s="61">
        <v>3.78</v>
      </c>
      <c r="I486" s="61">
        <f t="shared" si="32"/>
        <v>45.36</v>
      </c>
      <c r="J486" s="61">
        <v>6.49</v>
      </c>
      <c r="K486" s="25" t="s">
        <v>1243</v>
      </c>
      <c r="L486" s="67"/>
      <c r="M486" s="137"/>
    </row>
    <row r="487" spans="1:13" s="27" customFormat="1" ht="13.2" customHeight="1" x14ac:dyDescent="0.3">
      <c r="A487" s="91"/>
      <c r="B487" s="41" t="s">
        <v>1574</v>
      </c>
      <c r="C487" s="29" t="s">
        <v>678</v>
      </c>
      <c r="D487" s="29" t="s">
        <v>1573</v>
      </c>
      <c r="E487" s="25" t="s">
        <v>705</v>
      </c>
      <c r="F487" s="26">
        <v>1</v>
      </c>
      <c r="G487" s="26">
        <v>12</v>
      </c>
      <c r="H487" s="61">
        <v>3.78</v>
      </c>
      <c r="I487" s="61">
        <f t="shared" si="32"/>
        <v>45.36</v>
      </c>
      <c r="J487" s="61">
        <v>6.49</v>
      </c>
      <c r="K487" s="40" t="s">
        <v>1769</v>
      </c>
      <c r="L487" s="67"/>
      <c r="M487" s="137"/>
    </row>
    <row r="488" spans="1:13" s="27" customFormat="1" ht="13.2" customHeight="1" x14ac:dyDescent="0.3">
      <c r="A488" s="85"/>
      <c r="B488" s="86"/>
      <c r="C488" s="87"/>
      <c r="D488" s="87" t="s">
        <v>1583</v>
      </c>
      <c r="E488" s="86"/>
      <c r="F488" s="85"/>
      <c r="G488" s="85"/>
      <c r="H488" s="95"/>
      <c r="I488" s="95"/>
      <c r="J488" s="95"/>
      <c r="K488" s="86"/>
      <c r="L488" s="67"/>
      <c r="M488" s="137"/>
    </row>
    <row r="489" spans="1:13" s="27" customFormat="1" ht="13.2" customHeight="1" x14ac:dyDescent="0.3">
      <c r="A489" s="91"/>
      <c r="B489" s="41" t="s">
        <v>496</v>
      </c>
      <c r="C489" s="29" t="s">
        <v>678</v>
      </c>
      <c r="D489" s="29" t="s">
        <v>155</v>
      </c>
      <c r="E489" s="25" t="s">
        <v>705</v>
      </c>
      <c r="F489" s="26">
        <v>1</v>
      </c>
      <c r="G489" s="26">
        <v>12</v>
      </c>
      <c r="H489" s="61">
        <v>3.78</v>
      </c>
      <c r="I489" s="61">
        <f>G489*H489</f>
        <v>45.36</v>
      </c>
      <c r="J489" s="61">
        <v>6.49</v>
      </c>
      <c r="K489" s="25" t="s">
        <v>1257</v>
      </c>
      <c r="L489" s="67"/>
      <c r="M489" s="137"/>
    </row>
    <row r="490" spans="1:13" s="27" customFormat="1" ht="13.2" customHeight="1" x14ac:dyDescent="0.3">
      <c r="A490" s="91"/>
      <c r="B490" s="25" t="s">
        <v>823</v>
      </c>
      <c r="C490" s="29" t="s">
        <v>678</v>
      </c>
      <c r="D490" s="29" t="s">
        <v>1579</v>
      </c>
      <c r="E490" s="25" t="s">
        <v>705</v>
      </c>
      <c r="F490" s="26">
        <v>1</v>
      </c>
      <c r="G490" s="26">
        <v>12</v>
      </c>
      <c r="H490" s="61">
        <v>3.78</v>
      </c>
      <c r="I490" s="61">
        <f t="shared" ref="I490:I498" si="33">G490*H490</f>
        <v>45.36</v>
      </c>
      <c r="J490" s="61">
        <v>6.49</v>
      </c>
      <c r="K490" s="41" t="s">
        <v>1258</v>
      </c>
      <c r="L490" s="67"/>
      <c r="M490" s="137"/>
    </row>
    <row r="491" spans="1:13" s="27" customFormat="1" ht="13.2" customHeight="1" x14ac:dyDescent="0.3">
      <c r="A491" s="91"/>
      <c r="B491" s="25" t="s">
        <v>824</v>
      </c>
      <c r="C491" s="29" t="s">
        <v>678</v>
      </c>
      <c r="D491" s="29" t="s">
        <v>1580</v>
      </c>
      <c r="E491" s="25" t="s">
        <v>705</v>
      </c>
      <c r="F491" s="26">
        <v>1</v>
      </c>
      <c r="G491" s="26">
        <v>12</v>
      </c>
      <c r="H491" s="61">
        <v>3.68</v>
      </c>
      <c r="I491" s="61">
        <f t="shared" si="33"/>
        <v>44.160000000000004</v>
      </c>
      <c r="J491" s="61">
        <v>6.49</v>
      </c>
      <c r="K491" s="41" t="s">
        <v>1259</v>
      </c>
      <c r="L491" s="67"/>
      <c r="M491" s="137"/>
    </row>
    <row r="492" spans="1:13" s="27" customFormat="1" ht="13.2" customHeight="1" x14ac:dyDescent="0.3">
      <c r="A492" s="91"/>
      <c r="B492" s="25" t="s">
        <v>825</v>
      </c>
      <c r="C492" s="29" t="s">
        <v>678</v>
      </c>
      <c r="D492" s="29" t="s">
        <v>1581</v>
      </c>
      <c r="E492" s="25" t="s">
        <v>705</v>
      </c>
      <c r="F492" s="26">
        <v>1</v>
      </c>
      <c r="G492" s="26">
        <v>12</v>
      </c>
      <c r="H492" s="61">
        <v>3.68</v>
      </c>
      <c r="I492" s="61">
        <f t="shared" si="33"/>
        <v>44.160000000000004</v>
      </c>
      <c r="J492" s="61">
        <v>6.49</v>
      </c>
      <c r="K492" s="41" t="s">
        <v>1260</v>
      </c>
      <c r="L492" s="67"/>
      <c r="M492" s="137"/>
    </row>
    <row r="493" spans="1:13" s="27" customFormat="1" ht="13.2" customHeight="1" x14ac:dyDescent="0.3">
      <c r="A493" s="113"/>
      <c r="B493" s="41" t="s">
        <v>494</v>
      </c>
      <c r="C493" s="44" t="s">
        <v>678</v>
      </c>
      <c r="D493" s="44" t="s">
        <v>153</v>
      </c>
      <c r="E493" s="41" t="s">
        <v>705</v>
      </c>
      <c r="F493" s="42">
        <v>1</v>
      </c>
      <c r="G493" s="42">
        <v>12</v>
      </c>
      <c r="H493" s="62">
        <v>3.78</v>
      </c>
      <c r="I493" s="61">
        <f t="shared" si="33"/>
        <v>45.36</v>
      </c>
      <c r="J493" s="62">
        <v>6.49</v>
      </c>
      <c r="K493" s="41" t="s">
        <v>1262</v>
      </c>
      <c r="L493" s="67"/>
      <c r="M493" s="137"/>
    </row>
    <row r="494" spans="1:13" s="27" customFormat="1" ht="13.2" customHeight="1" x14ac:dyDescent="0.3">
      <c r="A494" s="113"/>
      <c r="B494" s="41" t="s">
        <v>497</v>
      </c>
      <c r="C494" s="44" t="s">
        <v>678</v>
      </c>
      <c r="D494" s="44" t="s">
        <v>156</v>
      </c>
      <c r="E494" s="41" t="s">
        <v>705</v>
      </c>
      <c r="F494" s="42">
        <v>1</v>
      </c>
      <c r="G494" s="42">
        <v>12</v>
      </c>
      <c r="H494" s="62">
        <v>3.68</v>
      </c>
      <c r="I494" s="61">
        <f t="shared" si="33"/>
        <v>44.160000000000004</v>
      </c>
      <c r="J494" s="62">
        <v>6.49</v>
      </c>
      <c r="K494" s="41" t="s">
        <v>1090</v>
      </c>
      <c r="L494" s="67"/>
      <c r="M494" s="137"/>
    </row>
    <row r="495" spans="1:13" s="27" customFormat="1" ht="13.2" customHeight="1" x14ac:dyDescent="0.3">
      <c r="A495" s="113"/>
      <c r="B495" s="41" t="s">
        <v>495</v>
      </c>
      <c r="C495" s="44" t="s">
        <v>678</v>
      </c>
      <c r="D495" s="44" t="s">
        <v>154</v>
      </c>
      <c r="E495" s="41" t="s">
        <v>705</v>
      </c>
      <c r="F495" s="42">
        <v>1</v>
      </c>
      <c r="G495" s="42">
        <v>12</v>
      </c>
      <c r="H495" s="62">
        <v>3.68</v>
      </c>
      <c r="I495" s="61">
        <f t="shared" si="33"/>
        <v>44.160000000000004</v>
      </c>
      <c r="J495" s="62">
        <v>6.49</v>
      </c>
      <c r="K495" s="41" t="s">
        <v>1087</v>
      </c>
      <c r="L495" s="67"/>
      <c r="M495" s="137"/>
    </row>
    <row r="496" spans="1:13" s="27" customFormat="1" ht="13.2" customHeight="1" x14ac:dyDescent="0.3">
      <c r="A496" s="113"/>
      <c r="B496" s="41" t="s">
        <v>499</v>
      </c>
      <c r="C496" s="44" t="s">
        <v>678</v>
      </c>
      <c r="D496" s="44" t="s">
        <v>1460</v>
      </c>
      <c r="E496" s="41" t="s">
        <v>705</v>
      </c>
      <c r="F496" s="42">
        <v>1</v>
      </c>
      <c r="G496" s="42">
        <v>12</v>
      </c>
      <c r="H496" s="62">
        <v>3.68</v>
      </c>
      <c r="I496" s="61">
        <f t="shared" si="33"/>
        <v>44.160000000000004</v>
      </c>
      <c r="J496" s="62">
        <v>6.49</v>
      </c>
      <c r="K496" s="41" t="s">
        <v>1263</v>
      </c>
      <c r="L496" s="67"/>
      <c r="M496" s="137"/>
    </row>
    <row r="497" spans="1:13" s="27" customFormat="1" ht="13.2" customHeight="1" x14ac:dyDescent="0.3">
      <c r="A497" s="113"/>
      <c r="B497" s="41" t="s">
        <v>498</v>
      </c>
      <c r="C497" s="44" t="s">
        <v>678</v>
      </c>
      <c r="D497" s="44" t="s">
        <v>157</v>
      </c>
      <c r="E497" s="41" t="s">
        <v>705</v>
      </c>
      <c r="F497" s="42">
        <v>1</v>
      </c>
      <c r="G497" s="42">
        <v>12</v>
      </c>
      <c r="H497" s="62">
        <v>3.68</v>
      </c>
      <c r="I497" s="61">
        <f t="shared" si="33"/>
        <v>44.160000000000004</v>
      </c>
      <c r="J497" s="62">
        <v>6.49</v>
      </c>
      <c r="K497" s="41" t="s">
        <v>1264</v>
      </c>
      <c r="L497" s="67"/>
      <c r="M497" s="137"/>
    </row>
    <row r="498" spans="1:13" s="27" customFormat="1" ht="13.2" customHeight="1" x14ac:dyDescent="0.3">
      <c r="A498" s="113"/>
      <c r="B498" s="41" t="s">
        <v>500</v>
      </c>
      <c r="C498" s="44" t="s">
        <v>678</v>
      </c>
      <c r="D498" s="44" t="s">
        <v>158</v>
      </c>
      <c r="E498" s="41" t="s">
        <v>705</v>
      </c>
      <c r="F498" s="42">
        <v>1</v>
      </c>
      <c r="G498" s="42">
        <v>12</v>
      </c>
      <c r="H498" s="62">
        <v>3.68</v>
      </c>
      <c r="I498" s="61">
        <f t="shared" si="33"/>
        <v>44.160000000000004</v>
      </c>
      <c r="J498" s="62">
        <v>6.49</v>
      </c>
      <c r="K498" s="41" t="s">
        <v>1089</v>
      </c>
      <c r="L498" s="67"/>
      <c r="M498" s="137"/>
    </row>
    <row r="499" spans="1:13" s="27" customFormat="1" ht="13.2" customHeight="1" x14ac:dyDescent="0.3">
      <c r="A499" s="85"/>
      <c r="B499" s="86"/>
      <c r="C499" s="87"/>
      <c r="D499" s="87" t="s">
        <v>1584</v>
      </c>
      <c r="E499" s="86"/>
      <c r="F499" s="85"/>
      <c r="G499" s="85"/>
      <c r="H499" s="95"/>
      <c r="I499" s="95"/>
      <c r="J499" s="95"/>
      <c r="K499" s="86"/>
      <c r="L499" s="67"/>
      <c r="M499" s="137"/>
    </row>
    <row r="500" spans="1:13" s="27" customFormat="1" ht="13.2" customHeight="1" x14ac:dyDescent="0.3">
      <c r="A500" s="91"/>
      <c r="B500" s="41" t="s">
        <v>501</v>
      </c>
      <c r="C500" s="29" t="s">
        <v>678</v>
      </c>
      <c r="D500" s="29" t="s">
        <v>777</v>
      </c>
      <c r="E500" s="25" t="s">
        <v>705</v>
      </c>
      <c r="F500" s="26">
        <v>1</v>
      </c>
      <c r="G500" s="26">
        <v>12</v>
      </c>
      <c r="H500" s="61">
        <v>3.48</v>
      </c>
      <c r="I500" s="61">
        <f>G500*H500</f>
        <v>41.76</v>
      </c>
      <c r="J500" s="61">
        <v>5.99</v>
      </c>
      <c r="K500" s="25" t="s">
        <v>1265</v>
      </c>
      <c r="L500" s="67"/>
      <c r="M500" s="137"/>
    </row>
    <row r="501" spans="1:13" s="27" customFormat="1" ht="13.2" customHeight="1" x14ac:dyDescent="0.3">
      <c r="A501" s="91"/>
      <c r="B501" s="41" t="s">
        <v>502</v>
      </c>
      <c r="C501" s="29" t="s">
        <v>678</v>
      </c>
      <c r="D501" s="29" t="s">
        <v>778</v>
      </c>
      <c r="E501" s="25" t="s">
        <v>705</v>
      </c>
      <c r="F501" s="26">
        <v>1</v>
      </c>
      <c r="G501" s="26">
        <v>12</v>
      </c>
      <c r="H501" s="61">
        <v>3.48</v>
      </c>
      <c r="I501" s="61">
        <f t="shared" ref="I501:I504" si="34">G501*H501</f>
        <v>41.76</v>
      </c>
      <c r="J501" s="61">
        <v>5.99</v>
      </c>
      <c r="K501" s="25" t="s">
        <v>1266</v>
      </c>
      <c r="L501" s="67"/>
      <c r="M501" s="137"/>
    </row>
    <row r="502" spans="1:13" s="27" customFormat="1" ht="13.2" customHeight="1" x14ac:dyDescent="0.3">
      <c r="A502" s="91"/>
      <c r="B502" s="41" t="s">
        <v>503</v>
      </c>
      <c r="C502" s="29" t="s">
        <v>678</v>
      </c>
      <c r="D502" s="29" t="s">
        <v>779</v>
      </c>
      <c r="E502" s="25" t="s">
        <v>705</v>
      </c>
      <c r="F502" s="26">
        <v>1</v>
      </c>
      <c r="G502" s="26">
        <v>12</v>
      </c>
      <c r="H502" s="61">
        <v>3.48</v>
      </c>
      <c r="I502" s="61">
        <f t="shared" si="34"/>
        <v>41.76</v>
      </c>
      <c r="J502" s="61">
        <v>5.99</v>
      </c>
      <c r="K502" s="25" t="s">
        <v>1267</v>
      </c>
      <c r="L502" s="67"/>
      <c r="M502" s="137"/>
    </row>
    <row r="503" spans="1:13" s="27" customFormat="1" ht="13.2" customHeight="1" x14ac:dyDescent="0.3">
      <c r="A503" s="91"/>
      <c r="B503" s="41" t="s">
        <v>504</v>
      </c>
      <c r="C503" s="29" t="s">
        <v>678</v>
      </c>
      <c r="D503" s="29" t="s">
        <v>780</v>
      </c>
      <c r="E503" s="25" t="s">
        <v>705</v>
      </c>
      <c r="F503" s="26">
        <v>1</v>
      </c>
      <c r="G503" s="26">
        <v>12</v>
      </c>
      <c r="H503" s="61">
        <v>3.48</v>
      </c>
      <c r="I503" s="61">
        <f t="shared" si="34"/>
        <v>41.76</v>
      </c>
      <c r="J503" s="61">
        <v>5.99</v>
      </c>
      <c r="K503" s="25" t="s">
        <v>1268</v>
      </c>
      <c r="L503" s="67"/>
      <c r="M503" s="137"/>
    </row>
    <row r="504" spans="1:13" s="27" customFormat="1" ht="13.2" customHeight="1" x14ac:dyDescent="0.3">
      <c r="A504" s="91"/>
      <c r="B504" s="41" t="s">
        <v>505</v>
      </c>
      <c r="C504" s="29" t="s">
        <v>678</v>
      </c>
      <c r="D504" s="29" t="s">
        <v>781</v>
      </c>
      <c r="E504" s="25" t="s">
        <v>705</v>
      </c>
      <c r="F504" s="26">
        <v>1</v>
      </c>
      <c r="G504" s="26">
        <v>12</v>
      </c>
      <c r="H504" s="61">
        <v>3.48</v>
      </c>
      <c r="I504" s="61">
        <f t="shared" si="34"/>
        <v>41.76</v>
      </c>
      <c r="J504" s="61">
        <v>5.99</v>
      </c>
      <c r="K504" s="25" t="s">
        <v>1269</v>
      </c>
      <c r="L504" s="67"/>
      <c r="M504" s="137"/>
    </row>
    <row r="505" spans="1:13" s="27" customFormat="1" ht="13.2" customHeight="1" x14ac:dyDescent="0.3">
      <c r="A505" s="85"/>
      <c r="B505" s="86"/>
      <c r="C505" s="87"/>
      <c r="D505" s="87" t="s">
        <v>1585</v>
      </c>
      <c r="E505" s="86"/>
      <c r="F505" s="85"/>
      <c r="G505" s="85"/>
      <c r="H505" s="95"/>
      <c r="I505" s="95"/>
      <c r="J505" s="95"/>
      <c r="K505" s="86"/>
      <c r="L505" s="67"/>
      <c r="M505" s="137"/>
    </row>
    <row r="506" spans="1:13" s="27" customFormat="1" ht="13.2" customHeight="1" x14ac:dyDescent="0.3">
      <c r="A506" s="91"/>
      <c r="B506" s="41" t="s">
        <v>506</v>
      </c>
      <c r="C506" s="29" t="s">
        <v>678</v>
      </c>
      <c r="D506" s="29" t="s">
        <v>800</v>
      </c>
      <c r="E506" s="25" t="s">
        <v>705</v>
      </c>
      <c r="F506" s="26">
        <v>1</v>
      </c>
      <c r="G506" s="26">
        <v>12</v>
      </c>
      <c r="H506" s="61">
        <v>3.78</v>
      </c>
      <c r="I506" s="61">
        <f>G506*H506</f>
        <v>45.36</v>
      </c>
      <c r="J506" s="61">
        <v>6.49</v>
      </c>
      <c r="K506" s="25" t="s">
        <v>1270</v>
      </c>
      <c r="L506" s="67"/>
      <c r="M506" s="137"/>
    </row>
    <row r="507" spans="1:13" s="27" customFormat="1" ht="13.2" customHeight="1" x14ac:dyDescent="0.3">
      <c r="A507" s="91"/>
      <c r="B507" s="41" t="s">
        <v>507</v>
      </c>
      <c r="C507" s="29" t="s">
        <v>678</v>
      </c>
      <c r="D507" s="29" t="s">
        <v>159</v>
      </c>
      <c r="E507" s="25" t="s">
        <v>705</v>
      </c>
      <c r="F507" s="26">
        <v>1</v>
      </c>
      <c r="G507" s="26">
        <v>12</v>
      </c>
      <c r="H507" s="61">
        <v>3.62</v>
      </c>
      <c r="I507" s="61">
        <f t="shared" ref="I507:I511" si="35">G507*H507</f>
        <v>43.44</v>
      </c>
      <c r="J507" s="61">
        <v>5.99</v>
      </c>
      <c r="K507" s="25" t="s">
        <v>1271</v>
      </c>
      <c r="L507" s="67"/>
      <c r="M507" s="137"/>
    </row>
    <row r="508" spans="1:13" s="27" customFormat="1" ht="13.2" customHeight="1" x14ac:dyDescent="0.3">
      <c r="A508" s="91"/>
      <c r="B508" s="41" t="s">
        <v>508</v>
      </c>
      <c r="C508" s="29" t="s">
        <v>678</v>
      </c>
      <c r="D508" s="29" t="s">
        <v>160</v>
      </c>
      <c r="E508" s="25" t="s">
        <v>705</v>
      </c>
      <c r="F508" s="26">
        <v>1</v>
      </c>
      <c r="G508" s="26">
        <v>12</v>
      </c>
      <c r="H508" s="61">
        <v>3.62</v>
      </c>
      <c r="I508" s="61">
        <f t="shared" si="35"/>
        <v>43.44</v>
      </c>
      <c r="J508" s="61">
        <v>5.99</v>
      </c>
      <c r="K508" s="25" t="s">
        <v>1272</v>
      </c>
      <c r="L508" s="67"/>
      <c r="M508" s="137"/>
    </row>
    <row r="509" spans="1:13" s="27" customFormat="1" ht="13.2" customHeight="1" x14ac:dyDescent="0.3">
      <c r="A509" s="91"/>
      <c r="B509" s="41" t="s">
        <v>510</v>
      </c>
      <c r="C509" s="29" t="s">
        <v>678</v>
      </c>
      <c r="D509" s="29" t="s">
        <v>162</v>
      </c>
      <c r="E509" s="25" t="s">
        <v>705</v>
      </c>
      <c r="F509" s="26">
        <v>1</v>
      </c>
      <c r="G509" s="26">
        <v>12</v>
      </c>
      <c r="H509" s="61">
        <v>3.62</v>
      </c>
      <c r="I509" s="61">
        <f t="shared" si="35"/>
        <v>43.44</v>
      </c>
      <c r="J509" s="61">
        <v>5.99</v>
      </c>
      <c r="K509" s="25" t="s">
        <v>1086</v>
      </c>
      <c r="L509" s="67"/>
      <c r="M509" s="137"/>
    </row>
    <row r="510" spans="1:13" s="27" customFormat="1" ht="13.2" customHeight="1" x14ac:dyDescent="0.3">
      <c r="A510" s="91"/>
      <c r="B510" s="41" t="s">
        <v>1586</v>
      </c>
      <c r="C510" s="29" t="s">
        <v>678</v>
      </c>
      <c r="D510" s="29" t="s">
        <v>1587</v>
      </c>
      <c r="E510" s="25" t="s">
        <v>705</v>
      </c>
      <c r="F510" s="26">
        <v>1</v>
      </c>
      <c r="G510" s="26">
        <v>12</v>
      </c>
      <c r="H510" s="61">
        <v>3.78</v>
      </c>
      <c r="I510" s="61">
        <f t="shared" si="35"/>
        <v>45.36</v>
      </c>
      <c r="J510" s="61">
        <v>6.49</v>
      </c>
      <c r="K510" s="40" t="s">
        <v>1770</v>
      </c>
      <c r="L510" s="67"/>
      <c r="M510" s="137"/>
    </row>
    <row r="511" spans="1:13" s="27" customFormat="1" ht="13.2" customHeight="1" x14ac:dyDescent="0.3">
      <c r="A511" s="91"/>
      <c r="B511" s="41" t="s">
        <v>509</v>
      </c>
      <c r="C511" s="29" t="s">
        <v>678</v>
      </c>
      <c r="D511" s="29" t="s">
        <v>161</v>
      </c>
      <c r="E511" s="25" t="s">
        <v>705</v>
      </c>
      <c r="F511" s="26">
        <v>1</v>
      </c>
      <c r="G511" s="26">
        <v>12</v>
      </c>
      <c r="H511" s="61">
        <v>3.78</v>
      </c>
      <c r="I511" s="61">
        <f t="shared" si="35"/>
        <v>45.36</v>
      </c>
      <c r="J511" s="61">
        <v>6.49</v>
      </c>
      <c r="K511" s="25" t="s">
        <v>1273</v>
      </c>
      <c r="L511" s="67"/>
      <c r="M511" s="137"/>
    </row>
    <row r="512" spans="1:13" s="27" customFormat="1" ht="13.2" customHeight="1" x14ac:dyDescent="0.3">
      <c r="A512" s="85"/>
      <c r="B512" s="86"/>
      <c r="C512" s="87"/>
      <c r="D512" s="87" t="s">
        <v>1604</v>
      </c>
      <c r="E512" s="86"/>
      <c r="F512" s="85"/>
      <c r="G512" s="85"/>
      <c r="H512" s="95"/>
      <c r="I512" s="95"/>
      <c r="J512" s="95"/>
      <c r="K512" s="86"/>
      <c r="L512" s="67"/>
      <c r="M512" s="137"/>
    </row>
    <row r="513" spans="1:13" s="27" customFormat="1" ht="13.2" customHeight="1" x14ac:dyDescent="0.3">
      <c r="A513" s="113"/>
      <c r="B513" s="41" t="s">
        <v>493</v>
      </c>
      <c r="C513" s="44" t="s">
        <v>678</v>
      </c>
      <c r="D513" s="44" t="s">
        <v>776</v>
      </c>
      <c r="E513" s="41" t="s">
        <v>705</v>
      </c>
      <c r="F513" s="42">
        <v>1</v>
      </c>
      <c r="G513" s="42">
        <v>12</v>
      </c>
      <c r="H513" s="62">
        <v>3.7</v>
      </c>
      <c r="I513" s="62">
        <f>G513*H513</f>
        <v>44.400000000000006</v>
      </c>
      <c r="J513" s="62">
        <v>6.49</v>
      </c>
      <c r="K513" s="41" t="s">
        <v>1261</v>
      </c>
      <c r="L513" s="67"/>
      <c r="M513" s="137"/>
    </row>
    <row r="514" spans="1:13" s="27" customFormat="1" ht="13.2" customHeight="1" x14ac:dyDescent="0.3">
      <c r="A514" s="91"/>
      <c r="B514" s="41" t="s">
        <v>516</v>
      </c>
      <c r="C514" s="29" t="s">
        <v>678</v>
      </c>
      <c r="D514" s="29" t="s">
        <v>166</v>
      </c>
      <c r="E514" s="25" t="s">
        <v>705</v>
      </c>
      <c r="F514" s="26">
        <v>1</v>
      </c>
      <c r="G514" s="26">
        <v>12</v>
      </c>
      <c r="H514" s="61">
        <v>3.62</v>
      </c>
      <c r="I514" s="62">
        <f t="shared" ref="I514:I521" si="36">G514*H514</f>
        <v>43.44</v>
      </c>
      <c r="J514" s="61">
        <v>6.49</v>
      </c>
      <c r="K514" s="25" t="s">
        <v>1088</v>
      </c>
      <c r="L514" s="67"/>
      <c r="M514" s="137"/>
    </row>
    <row r="515" spans="1:13" s="27" customFormat="1" ht="13.2" customHeight="1" x14ac:dyDescent="0.3">
      <c r="A515" s="91"/>
      <c r="B515" s="41" t="s">
        <v>511</v>
      </c>
      <c r="C515" s="29" t="s">
        <v>678</v>
      </c>
      <c r="D515" s="29" t="s">
        <v>782</v>
      </c>
      <c r="E515" s="25" t="s">
        <v>705</v>
      </c>
      <c r="F515" s="26">
        <v>1</v>
      </c>
      <c r="G515" s="26">
        <v>12</v>
      </c>
      <c r="H515" s="61">
        <v>3.7</v>
      </c>
      <c r="I515" s="62">
        <f t="shared" si="36"/>
        <v>44.400000000000006</v>
      </c>
      <c r="J515" s="61">
        <v>6.49</v>
      </c>
      <c r="K515" s="25" t="s">
        <v>1274</v>
      </c>
      <c r="L515" s="67"/>
      <c r="M515" s="137"/>
    </row>
    <row r="516" spans="1:13" s="27" customFormat="1" ht="13.2" customHeight="1" x14ac:dyDescent="0.3">
      <c r="A516" s="91"/>
      <c r="B516" s="41" t="s">
        <v>1588</v>
      </c>
      <c r="C516" s="29" t="s">
        <v>678</v>
      </c>
      <c r="D516" s="29" t="s">
        <v>1589</v>
      </c>
      <c r="E516" s="25" t="s">
        <v>705</v>
      </c>
      <c r="F516" s="26">
        <v>1</v>
      </c>
      <c r="G516" s="26">
        <v>12</v>
      </c>
      <c r="H516" s="61">
        <v>3.7</v>
      </c>
      <c r="I516" s="62">
        <f t="shared" si="36"/>
        <v>44.400000000000006</v>
      </c>
      <c r="J516" s="61">
        <v>6.49</v>
      </c>
      <c r="K516" s="40" t="s">
        <v>1771</v>
      </c>
      <c r="L516" s="67"/>
      <c r="M516" s="137"/>
    </row>
    <row r="517" spans="1:13" s="27" customFormat="1" ht="13.2" customHeight="1" x14ac:dyDescent="0.3">
      <c r="A517" s="91"/>
      <c r="B517" s="41" t="s">
        <v>515</v>
      </c>
      <c r="C517" s="29" t="s">
        <v>678</v>
      </c>
      <c r="D517" s="29" t="s">
        <v>165</v>
      </c>
      <c r="E517" s="25" t="s">
        <v>705</v>
      </c>
      <c r="F517" s="26">
        <v>1</v>
      </c>
      <c r="G517" s="26">
        <v>12</v>
      </c>
      <c r="H517" s="61">
        <v>3.7</v>
      </c>
      <c r="I517" s="62">
        <f t="shared" si="36"/>
        <v>44.400000000000006</v>
      </c>
      <c r="J517" s="61">
        <v>6.49</v>
      </c>
      <c r="K517" s="25" t="s">
        <v>1275</v>
      </c>
      <c r="L517" s="67"/>
      <c r="M517" s="137"/>
    </row>
    <row r="518" spans="1:13" s="27" customFormat="1" ht="13.2" customHeight="1" x14ac:dyDescent="0.3">
      <c r="A518" s="91"/>
      <c r="B518" s="41" t="s">
        <v>512</v>
      </c>
      <c r="C518" s="29" t="s">
        <v>678</v>
      </c>
      <c r="D518" s="29" t="s">
        <v>163</v>
      </c>
      <c r="E518" s="25" t="s">
        <v>705</v>
      </c>
      <c r="F518" s="26">
        <v>1</v>
      </c>
      <c r="G518" s="26">
        <v>12</v>
      </c>
      <c r="H518" s="61">
        <v>3.78</v>
      </c>
      <c r="I518" s="62">
        <f t="shared" si="36"/>
        <v>45.36</v>
      </c>
      <c r="J518" s="61">
        <v>6.49</v>
      </c>
      <c r="K518" s="25" t="s">
        <v>1276</v>
      </c>
      <c r="L518" s="67"/>
      <c r="M518" s="137"/>
    </row>
    <row r="519" spans="1:13" s="27" customFormat="1" ht="13.2" customHeight="1" x14ac:dyDescent="0.3">
      <c r="A519" s="91"/>
      <c r="B519" s="41" t="s">
        <v>1590</v>
      </c>
      <c r="C519" s="29" t="s">
        <v>678</v>
      </c>
      <c r="D519" s="29" t="s">
        <v>1591</v>
      </c>
      <c r="E519" s="25" t="s">
        <v>705</v>
      </c>
      <c r="F519" s="26">
        <v>1</v>
      </c>
      <c r="G519" s="26">
        <v>12</v>
      </c>
      <c r="H519" s="61">
        <v>3.7</v>
      </c>
      <c r="I519" s="62">
        <f t="shared" si="36"/>
        <v>44.400000000000006</v>
      </c>
      <c r="J519" s="61">
        <v>6.49</v>
      </c>
      <c r="K519" s="40" t="s">
        <v>1772</v>
      </c>
      <c r="L519" s="67"/>
      <c r="M519" s="137"/>
    </row>
    <row r="520" spans="1:13" s="27" customFormat="1" ht="13.2" customHeight="1" x14ac:dyDescent="0.3">
      <c r="A520" s="91"/>
      <c r="B520" s="41" t="s">
        <v>513</v>
      </c>
      <c r="C520" s="29" t="s">
        <v>678</v>
      </c>
      <c r="D520" s="29" t="s">
        <v>164</v>
      </c>
      <c r="E520" s="25" t="s">
        <v>705</v>
      </c>
      <c r="F520" s="26">
        <v>1</v>
      </c>
      <c r="G520" s="26">
        <v>12</v>
      </c>
      <c r="H520" s="61">
        <v>3.84</v>
      </c>
      <c r="I520" s="62">
        <f t="shared" si="36"/>
        <v>46.08</v>
      </c>
      <c r="J520" s="61">
        <v>6.49</v>
      </c>
      <c r="K520" s="25" t="s">
        <v>1277</v>
      </c>
      <c r="L520" s="67"/>
      <c r="M520" s="137"/>
    </row>
    <row r="521" spans="1:13" s="27" customFormat="1" ht="13.2" customHeight="1" x14ac:dyDescent="0.3">
      <c r="A521" s="91"/>
      <c r="B521" s="41" t="s">
        <v>514</v>
      </c>
      <c r="C521" s="29" t="s">
        <v>678</v>
      </c>
      <c r="D521" s="29" t="s">
        <v>3</v>
      </c>
      <c r="E521" s="25" t="s">
        <v>705</v>
      </c>
      <c r="F521" s="26">
        <v>1</v>
      </c>
      <c r="G521" s="26">
        <v>12</v>
      </c>
      <c r="H521" s="61">
        <v>3.78</v>
      </c>
      <c r="I521" s="62">
        <f t="shared" si="36"/>
        <v>45.36</v>
      </c>
      <c r="J521" s="61">
        <v>6.49</v>
      </c>
      <c r="K521" s="25" t="s">
        <v>1278</v>
      </c>
      <c r="L521" s="67"/>
      <c r="M521" s="137"/>
    </row>
    <row r="522" spans="1:13" s="27" customFormat="1" ht="13.2" customHeight="1" x14ac:dyDescent="0.3">
      <c r="A522" s="85"/>
      <c r="B522" s="86"/>
      <c r="C522" s="87"/>
      <c r="D522" s="87" t="s">
        <v>1605</v>
      </c>
      <c r="E522" s="86"/>
      <c r="F522" s="85"/>
      <c r="G522" s="85"/>
      <c r="H522" s="95"/>
      <c r="I522" s="95"/>
      <c r="J522" s="95"/>
      <c r="K522" s="86"/>
      <c r="L522" s="67"/>
      <c r="M522" s="137"/>
    </row>
    <row r="523" spans="1:13" s="27" customFormat="1" ht="13.2" customHeight="1" x14ac:dyDescent="0.3">
      <c r="A523" s="91"/>
      <c r="B523" s="41" t="s">
        <v>519</v>
      </c>
      <c r="C523" s="29" t="s">
        <v>678</v>
      </c>
      <c r="D523" s="29" t="s">
        <v>169</v>
      </c>
      <c r="E523" s="25" t="s">
        <v>705</v>
      </c>
      <c r="F523" s="26">
        <v>1</v>
      </c>
      <c r="G523" s="26">
        <v>12</v>
      </c>
      <c r="H523" s="61">
        <v>3.62</v>
      </c>
      <c r="I523" s="61">
        <f>G523*H523</f>
        <v>43.44</v>
      </c>
      <c r="J523" s="61">
        <v>6.49</v>
      </c>
      <c r="K523" s="25" t="s">
        <v>1279</v>
      </c>
      <c r="L523" s="67"/>
      <c r="M523" s="137"/>
    </row>
    <row r="524" spans="1:13" s="27" customFormat="1" ht="13.2" customHeight="1" x14ac:dyDescent="0.3">
      <c r="A524" s="91"/>
      <c r="B524" s="41" t="s">
        <v>826</v>
      </c>
      <c r="C524" s="29" t="s">
        <v>678</v>
      </c>
      <c r="D524" s="29" t="s">
        <v>1592</v>
      </c>
      <c r="E524" s="25" t="s">
        <v>705</v>
      </c>
      <c r="F524" s="26">
        <v>1</v>
      </c>
      <c r="G524" s="26">
        <v>12</v>
      </c>
      <c r="H524" s="61">
        <v>3.62</v>
      </c>
      <c r="I524" s="61">
        <f t="shared" ref="I524:I528" si="37">G524*H524</f>
        <v>43.44</v>
      </c>
      <c r="J524" s="61">
        <v>6.49</v>
      </c>
      <c r="K524" s="41" t="s">
        <v>1280</v>
      </c>
      <c r="L524" s="67"/>
      <c r="M524" s="137"/>
    </row>
    <row r="525" spans="1:13" s="27" customFormat="1" ht="13.2" customHeight="1" x14ac:dyDescent="0.3">
      <c r="A525" s="91"/>
      <c r="B525" s="41" t="s">
        <v>520</v>
      </c>
      <c r="C525" s="29" t="s">
        <v>678</v>
      </c>
      <c r="D525" s="29" t="s">
        <v>170</v>
      </c>
      <c r="E525" s="25" t="s">
        <v>705</v>
      </c>
      <c r="F525" s="26">
        <v>1</v>
      </c>
      <c r="G525" s="26">
        <v>12</v>
      </c>
      <c r="H525" s="61">
        <v>3.62</v>
      </c>
      <c r="I525" s="61">
        <f t="shared" si="37"/>
        <v>43.44</v>
      </c>
      <c r="J525" s="61">
        <v>6.49</v>
      </c>
      <c r="K525" s="25" t="s">
        <v>1281</v>
      </c>
      <c r="L525" s="67"/>
      <c r="M525" s="137"/>
    </row>
    <row r="526" spans="1:13" s="27" customFormat="1" ht="13.2" customHeight="1" x14ac:dyDescent="0.3">
      <c r="A526" s="91"/>
      <c r="B526" s="41" t="s">
        <v>518</v>
      </c>
      <c r="C526" s="29" t="s">
        <v>678</v>
      </c>
      <c r="D526" s="29" t="s">
        <v>168</v>
      </c>
      <c r="E526" s="25" t="s">
        <v>705</v>
      </c>
      <c r="F526" s="26">
        <v>1</v>
      </c>
      <c r="G526" s="26">
        <v>12</v>
      </c>
      <c r="H526" s="61">
        <v>3.7</v>
      </c>
      <c r="I526" s="61">
        <f t="shared" si="37"/>
        <v>44.400000000000006</v>
      </c>
      <c r="J526" s="61">
        <v>6.49</v>
      </c>
      <c r="K526" s="25" t="s">
        <v>1282</v>
      </c>
      <c r="L526" s="67"/>
      <c r="M526" s="137"/>
    </row>
    <row r="527" spans="1:13" s="27" customFormat="1" ht="13.2" customHeight="1" x14ac:dyDescent="0.3">
      <c r="A527" s="91"/>
      <c r="B527" s="41" t="s">
        <v>1594</v>
      </c>
      <c r="C527" s="29" t="s">
        <v>678</v>
      </c>
      <c r="D527" s="29" t="s">
        <v>1593</v>
      </c>
      <c r="E527" s="25" t="s">
        <v>705</v>
      </c>
      <c r="F527" s="26">
        <v>1</v>
      </c>
      <c r="G527" s="26">
        <v>12</v>
      </c>
      <c r="H527" s="61">
        <v>3.62</v>
      </c>
      <c r="I527" s="61">
        <f t="shared" si="37"/>
        <v>43.44</v>
      </c>
      <c r="J527" s="61">
        <v>6.49</v>
      </c>
      <c r="K527" s="40" t="s">
        <v>1773</v>
      </c>
      <c r="L527" s="67"/>
      <c r="M527" s="137"/>
    </row>
    <row r="528" spans="1:13" s="27" customFormat="1" ht="13.2" customHeight="1" x14ac:dyDescent="0.3">
      <c r="A528" s="91"/>
      <c r="B528" s="41" t="s">
        <v>517</v>
      </c>
      <c r="C528" s="29" t="s">
        <v>678</v>
      </c>
      <c r="D528" s="29" t="s">
        <v>167</v>
      </c>
      <c r="E528" s="25" t="s">
        <v>705</v>
      </c>
      <c r="F528" s="26">
        <v>1</v>
      </c>
      <c r="G528" s="26">
        <v>12</v>
      </c>
      <c r="H528" s="61">
        <v>3.7</v>
      </c>
      <c r="I528" s="61">
        <f t="shared" si="37"/>
        <v>44.400000000000006</v>
      </c>
      <c r="J528" s="61">
        <v>6.49</v>
      </c>
      <c r="K528" s="25" t="s">
        <v>1283</v>
      </c>
      <c r="L528" s="67"/>
      <c r="M528" s="137"/>
    </row>
    <row r="529" spans="1:13" s="27" customFormat="1" ht="13.2" customHeight="1" x14ac:dyDescent="0.3">
      <c r="A529" s="85"/>
      <c r="B529" s="86"/>
      <c r="C529" s="87"/>
      <c r="D529" s="87" t="s">
        <v>1606</v>
      </c>
      <c r="E529" s="86"/>
      <c r="F529" s="85"/>
      <c r="G529" s="85"/>
      <c r="H529" s="95"/>
      <c r="I529" s="95"/>
      <c r="J529" s="95"/>
      <c r="K529" s="86"/>
      <c r="L529" s="67"/>
      <c r="M529" s="137"/>
    </row>
    <row r="530" spans="1:13" s="27" customFormat="1" ht="13.2" customHeight="1" x14ac:dyDescent="0.3">
      <c r="A530" s="91"/>
      <c r="B530" s="41" t="s">
        <v>524</v>
      </c>
      <c r="C530" s="29" t="s">
        <v>678</v>
      </c>
      <c r="D530" s="29" t="s">
        <v>173</v>
      </c>
      <c r="E530" s="25" t="s">
        <v>705</v>
      </c>
      <c r="F530" s="26">
        <v>1</v>
      </c>
      <c r="G530" s="26">
        <v>12</v>
      </c>
      <c r="H530" s="61">
        <v>3.48</v>
      </c>
      <c r="I530" s="61">
        <f>G530*H530</f>
        <v>41.76</v>
      </c>
      <c r="J530" s="61">
        <v>5.99</v>
      </c>
      <c r="K530" s="25" t="s">
        <v>1284</v>
      </c>
      <c r="L530" s="67"/>
      <c r="M530" s="137"/>
    </row>
    <row r="531" spans="1:13" s="27" customFormat="1" ht="13.2" customHeight="1" x14ac:dyDescent="0.3">
      <c r="A531" s="91"/>
      <c r="B531" s="41" t="s">
        <v>1596</v>
      </c>
      <c r="C531" s="29" t="s">
        <v>678</v>
      </c>
      <c r="D531" s="29" t="s">
        <v>1595</v>
      </c>
      <c r="E531" s="25" t="s">
        <v>705</v>
      </c>
      <c r="F531" s="26">
        <v>1</v>
      </c>
      <c r="G531" s="26">
        <v>12</v>
      </c>
      <c r="H531" s="61">
        <v>3.72</v>
      </c>
      <c r="I531" s="61">
        <f t="shared" ref="I531:I535" si="38">G531*H531</f>
        <v>44.64</v>
      </c>
      <c r="J531" s="61">
        <v>6.49</v>
      </c>
      <c r="K531" s="40" t="s">
        <v>1774</v>
      </c>
      <c r="L531" s="67"/>
      <c r="M531" s="137"/>
    </row>
    <row r="532" spans="1:13" s="27" customFormat="1" ht="13.2" customHeight="1" x14ac:dyDescent="0.3">
      <c r="A532" s="91"/>
      <c r="B532" s="41" t="s">
        <v>521</v>
      </c>
      <c r="C532" s="29" t="s">
        <v>678</v>
      </c>
      <c r="D532" s="29" t="s">
        <v>783</v>
      </c>
      <c r="E532" s="25" t="s">
        <v>705</v>
      </c>
      <c r="F532" s="26">
        <v>1</v>
      </c>
      <c r="G532" s="26">
        <v>12</v>
      </c>
      <c r="H532" s="61">
        <v>3.48</v>
      </c>
      <c r="I532" s="61">
        <f t="shared" si="38"/>
        <v>41.76</v>
      </c>
      <c r="J532" s="61">
        <v>5.99</v>
      </c>
      <c r="K532" s="25" t="s">
        <v>1285</v>
      </c>
      <c r="L532" s="67"/>
      <c r="M532" s="137"/>
    </row>
    <row r="533" spans="1:13" s="27" customFormat="1" ht="13.2" customHeight="1" x14ac:dyDescent="0.3">
      <c r="A533" s="91"/>
      <c r="B533" s="41" t="s">
        <v>522</v>
      </c>
      <c r="C533" s="29" t="s">
        <v>678</v>
      </c>
      <c r="D533" s="29" t="s">
        <v>171</v>
      </c>
      <c r="E533" s="25" t="s">
        <v>705</v>
      </c>
      <c r="F533" s="26">
        <v>1</v>
      </c>
      <c r="G533" s="26">
        <v>12</v>
      </c>
      <c r="H533" s="61">
        <v>3.48</v>
      </c>
      <c r="I533" s="61">
        <f t="shared" si="38"/>
        <v>41.76</v>
      </c>
      <c r="J533" s="61">
        <v>5.99</v>
      </c>
      <c r="K533" s="25" t="s">
        <v>1286</v>
      </c>
      <c r="L533" s="67"/>
      <c r="M533" s="137"/>
    </row>
    <row r="534" spans="1:13" s="27" customFormat="1" ht="13.2" customHeight="1" x14ac:dyDescent="0.3">
      <c r="A534" s="91"/>
      <c r="B534" s="41" t="s">
        <v>523</v>
      </c>
      <c r="C534" s="29" t="s">
        <v>678</v>
      </c>
      <c r="D534" s="29" t="s">
        <v>172</v>
      </c>
      <c r="E534" s="25" t="s">
        <v>705</v>
      </c>
      <c r="F534" s="26">
        <v>1</v>
      </c>
      <c r="G534" s="26">
        <v>12</v>
      </c>
      <c r="H534" s="61">
        <v>3.48</v>
      </c>
      <c r="I534" s="61">
        <f t="shared" si="38"/>
        <v>41.76</v>
      </c>
      <c r="J534" s="61">
        <v>5.99</v>
      </c>
      <c r="K534" s="25" t="s">
        <v>1287</v>
      </c>
      <c r="L534" s="67"/>
      <c r="M534" s="137"/>
    </row>
    <row r="535" spans="1:13" s="27" customFormat="1" ht="13.2" customHeight="1" x14ac:dyDescent="0.3">
      <c r="A535" s="91"/>
      <c r="B535" s="41" t="s">
        <v>525</v>
      </c>
      <c r="C535" s="29" t="s">
        <v>678</v>
      </c>
      <c r="D535" s="29" t="s">
        <v>174</v>
      </c>
      <c r="E535" s="25" t="s">
        <v>705</v>
      </c>
      <c r="F535" s="26">
        <v>1</v>
      </c>
      <c r="G535" s="26">
        <v>12</v>
      </c>
      <c r="H535" s="61">
        <v>3.72</v>
      </c>
      <c r="I535" s="61">
        <f t="shared" si="38"/>
        <v>44.64</v>
      </c>
      <c r="J535" s="61">
        <v>6.49</v>
      </c>
      <c r="K535" s="25" t="s">
        <v>1288</v>
      </c>
      <c r="L535" s="67"/>
      <c r="M535" s="137"/>
    </row>
    <row r="536" spans="1:13" s="27" customFormat="1" ht="13.2" customHeight="1" x14ac:dyDescent="0.3">
      <c r="A536" s="85"/>
      <c r="B536" s="86"/>
      <c r="C536" s="87"/>
      <c r="D536" s="87" t="s">
        <v>1607</v>
      </c>
      <c r="E536" s="86"/>
      <c r="F536" s="85"/>
      <c r="G536" s="85"/>
      <c r="H536" s="95"/>
      <c r="I536" s="95"/>
      <c r="J536" s="95"/>
      <c r="K536" s="86"/>
      <c r="L536" s="67"/>
      <c r="M536" s="137"/>
    </row>
    <row r="537" spans="1:13" s="27" customFormat="1" ht="13.2" customHeight="1" x14ac:dyDescent="0.3">
      <c r="A537" s="91"/>
      <c r="B537" s="41" t="s">
        <v>526</v>
      </c>
      <c r="C537" s="29" t="s">
        <v>676</v>
      </c>
      <c r="D537" s="29" t="s">
        <v>175</v>
      </c>
      <c r="E537" s="25" t="s">
        <v>713</v>
      </c>
      <c r="F537" s="26">
        <v>3</v>
      </c>
      <c r="G537" s="26">
        <v>15</v>
      </c>
      <c r="H537" s="61">
        <v>3.42</v>
      </c>
      <c r="I537" s="61">
        <f>G537*H537</f>
        <v>51.3</v>
      </c>
      <c r="J537" s="61">
        <v>5.99</v>
      </c>
      <c r="K537" s="25" t="s">
        <v>1289</v>
      </c>
      <c r="L537" s="67"/>
      <c r="M537" s="137"/>
    </row>
    <row r="538" spans="1:13" s="27" customFormat="1" ht="13.2" customHeight="1" x14ac:dyDescent="0.3">
      <c r="A538" s="91"/>
      <c r="B538" s="25" t="s">
        <v>827</v>
      </c>
      <c r="C538" s="29" t="s">
        <v>676</v>
      </c>
      <c r="D538" s="29" t="s">
        <v>1598</v>
      </c>
      <c r="E538" s="25" t="s">
        <v>713</v>
      </c>
      <c r="F538" s="26">
        <v>3</v>
      </c>
      <c r="G538" s="26">
        <v>15</v>
      </c>
      <c r="H538" s="61">
        <v>4.4800000000000004</v>
      </c>
      <c r="I538" s="61">
        <f t="shared" ref="I538:I545" si="39">G538*H538</f>
        <v>67.2</v>
      </c>
      <c r="J538" s="61">
        <v>7.49</v>
      </c>
      <c r="K538" s="41" t="s">
        <v>1290</v>
      </c>
      <c r="L538" s="67"/>
      <c r="M538" s="137"/>
    </row>
    <row r="539" spans="1:13" s="27" customFormat="1" ht="13.2" customHeight="1" x14ac:dyDescent="0.3">
      <c r="A539" s="91"/>
      <c r="B539" s="41" t="s">
        <v>1599</v>
      </c>
      <c r="C539" s="29" t="s">
        <v>676</v>
      </c>
      <c r="D539" s="29" t="s">
        <v>1597</v>
      </c>
      <c r="E539" s="25" t="s">
        <v>713</v>
      </c>
      <c r="F539" s="26">
        <v>3</v>
      </c>
      <c r="G539" s="26">
        <v>15</v>
      </c>
      <c r="H539" s="61">
        <v>4.4800000000000004</v>
      </c>
      <c r="I539" s="61">
        <f t="shared" si="39"/>
        <v>67.2</v>
      </c>
      <c r="J539" s="61">
        <v>7.49</v>
      </c>
      <c r="K539" s="40" t="s">
        <v>1775</v>
      </c>
      <c r="L539" s="67"/>
      <c r="M539" s="137"/>
    </row>
    <row r="540" spans="1:13" s="27" customFormat="1" ht="13.2" customHeight="1" x14ac:dyDescent="0.3">
      <c r="A540" s="91"/>
      <c r="B540" s="41" t="s">
        <v>527</v>
      </c>
      <c r="C540" s="29" t="s">
        <v>676</v>
      </c>
      <c r="D540" s="29" t="s">
        <v>176</v>
      </c>
      <c r="E540" s="25" t="s">
        <v>713</v>
      </c>
      <c r="F540" s="26">
        <v>3</v>
      </c>
      <c r="G540" s="26">
        <v>15</v>
      </c>
      <c r="H540" s="61">
        <v>4.4800000000000004</v>
      </c>
      <c r="I540" s="61">
        <f t="shared" si="39"/>
        <v>67.2</v>
      </c>
      <c r="J540" s="61">
        <v>7.49</v>
      </c>
      <c r="K540" s="25" t="s">
        <v>1291</v>
      </c>
      <c r="L540" s="67"/>
      <c r="M540" s="137"/>
    </row>
    <row r="541" spans="1:13" s="27" customFormat="1" ht="13.2" customHeight="1" x14ac:dyDescent="0.3">
      <c r="A541" s="91"/>
      <c r="B541" s="41" t="s">
        <v>529</v>
      </c>
      <c r="C541" s="29" t="s">
        <v>676</v>
      </c>
      <c r="D541" s="29" t="s">
        <v>178</v>
      </c>
      <c r="E541" s="25" t="s">
        <v>713</v>
      </c>
      <c r="F541" s="26">
        <v>3</v>
      </c>
      <c r="G541" s="26">
        <v>15</v>
      </c>
      <c r="H541" s="61">
        <v>4.4800000000000004</v>
      </c>
      <c r="I541" s="61">
        <f t="shared" si="39"/>
        <v>67.2</v>
      </c>
      <c r="J541" s="61">
        <v>7.49</v>
      </c>
      <c r="K541" s="25" t="s">
        <v>1292</v>
      </c>
      <c r="L541" s="67"/>
      <c r="M541" s="137"/>
    </row>
    <row r="542" spans="1:13" s="27" customFormat="1" ht="13.2" customHeight="1" x14ac:dyDescent="0.3">
      <c r="A542" s="91"/>
      <c r="B542" s="41" t="s">
        <v>1600</v>
      </c>
      <c r="C542" s="29" t="s">
        <v>676</v>
      </c>
      <c r="D542" s="29" t="s">
        <v>1601</v>
      </c>
      <c r="E542" s="25" t="s">
        <v>713</v>
      </c>
      <c r="F542" s="26">
        <v>3</v>
      </c>
      <c r="G542" s="26">
        <v>15</v>
      </c>
      <c r="H542" s="61">
        <v>4.4800000000000004</v>
      </c>
      <c r="I542" s="61">
        <f t="shared" ref="I542" si="40">G542*H542</f>
        <v>67.2</v>
      </c>
      <c r="J542" s="61">
        <v>7.49</v>
      </c>
      <c r="K542" s="40" t="s">
        <v>1776</v>
      </c>
      <c r="L542" s="67"/>
      <c r="M542" s="137"/>
    </row>
    <row r="543" spans="1:13" s="27" customFormat="1" ht="13.2" customHeight="1" x14ac:dyDescent="0.3">
      <c r="A543" s="91"/>
      <c r="B543" s="41" t="s">
        <v>1602</v>
      </c>
      <c r="C543" s="29" t="s">
        <v>676</v>
      </c>
      <c r="D543" s="29" t="s">
        <v>1603</v>
      </c>
      <c r="E543" s="25" t="s">
        <v>713</v>
      </c>
      <c r="F543" s="26">
        <v>3</v>
      </c>
      <c r="G543" s="26">
        <v>15</v>
      </c>
      <c r="H543" s="61">
        <v>4.4800000000000004</v>
      </c>
      <c r="I543" s="61">
        <f t="shared" si="39"/>
        <v>67.2</v>
      </c>
      <c r="J543" s="61">
        <v>7.49</v>
      </c>
      <c r="K543" s="40" t="s">
        <v>1777</v>
      </c>
      <c r="L543" s="67"/>
      <c r="M543" s="137"/>
    </row>
    <row r="544" spans="1:13" s="27" customFormat="1" ht="13.2" customHeight="1" x14ac:dyDescent="0.3">
      <c r="A544" s="91"/>
      <c r="B544" s="41" t="s">
        <v>528</v>
      </c>
      <c r="C544" s="29" t="s">
        <v>676</v>
      </c>
      <c r="D544" s="29" t="s">
        <v>177</v>
      </c>
      <c r="E544" s="25" t="s">
        <v>713</v>
      </c>
      <c r="F544" s="26">
        <v>2</v>
      </c>
      <c r="G544" s="26">
        <v>15</v>
      </c>
      <c r="H544" s="61">
        <v>3.42</v>
      </c>
      <c r="I544" s="61">
        <f t="shared" si="39"/>
        <v>51.3</v>
      </c>
      <c r="J544" s="61">
        <v>5.99</v>
      </c>
      <c r="K544" s="25" t="s">
        <v>1057</v>
      </c>
      <c r="L544" s="67"/>
      <c r="M544" s="137"/>
    </row>
    <row r="545" spans="1:13" s="27" customFormat="1" ht="13.2" customHeight="1" x14ac:dyDescent="0.3">
      <c r="A545" s="91"/>
      <c r="B545" s="41" t="s">
        <v>530</v>
      </c>
      <c r="C545" s="29" t="s">
        <v>676</v>
      </c>
      <c r="D545" s="29" t="s">
        <v>179</v>
      </c>
      <c r="E545" s="25" t="s">
        <v>713</v>
      </c>
      <c r="F545" s="26">
        <v>3</v>
      </c>
      <c r="G545" s="26">
        <v>15</v>
      </c>
      <c r="H545" s="61">
        <v>3.48</v>
      </c>
      <c r="I545" s="61">
        <f t="shared" si="39"/>
        <v>52.2</v>
      </c>
      <c r="J545" s="61">
        <v>5.99</v>
      </c>
      <c r="K545" s="25" t="s">
        <v>1293</v>
      </c>
      <c r="L545" s="67"/>
      <c r="M545" s="137"/>
    </row>
    <row r="546" spans="1:13" s="27" customFormat="1" ht="13.2" customHeight="1" x14ac:dyDescent="0.3">
      <c r="A546" s="85"/>
      <c r="B546" s="86"/>
      <c r="C546" s="87"/>
      <c r="D546" s="87" t="s">
        <v>1608</v>
      </c>
      <c r="E546" s="86"/>
      <c r="F546" s="85"/>
      <c r="G546" s="85"/>
      <c r="H546" s="95"/>
      <c r="I546" s="95"/>
      <c r="J546" s="95"/>
      <c r="K546" s="86"/>
      <c r="L546" s="67"/>
      <c r="M546" s="137"/>
    </row>
    <row r="547" spans="1:13" s="27" customFormat="1" ht="13.2" customHeight="1" x14ac:dyDescent="0.3">
      <c r="A547" s="91"/>
      <c r="B547" s="41" t="s">
        <v>534</v>
      </c>
      <c r="C547" s="29" t="s">
        <v>676</v>
      </c>
      <c r="D547" s="29" t="s">
        <v>71</v>
      </c>
      <c r="E547" s="25" t="s">
        <v>712</v>
      </c>
      <c r="F547" s="26">
        <v>2</v>
      </c>
      <c r="G547" s="26">
        <v>15</v>
      </c>
      <c r="H547" s="61">
        <v>3.52</v>
      </c>
      <c r="I547" s="61">
        <f>G547*H547</f>
        <v>52.8</v>
      </c>
      <c r="J547" s="61">
        <v>5.99</v>
      </c>
      <c r="K547" s="25" t="s">
        <v>1054</v>
      </c>
      <c r="L547" s="67"/>
      <c r="M547" s="137"/>
    </row>
    <row r="548" spans="1:13" s="27" customFormat="1" ht="13.2" customHeight="1" x14ac:dyDescent="0.3">
      <c r="A548" s="91"/>
      <c r="B548" s="41" t="s">
        <v>828</v>
      </c>
      <c r="C548" s="29" t="s">
        <v>676</v>
      </c>
      <c r="D548" s="29" t="s">
        <v>1610</v>
      </c>
      <c r="E548" s="25" t="s">
        <v>712</v>
      </c>
      <c r="F548" s="26">
        <v>2</v>
      </c>
      <c r="G548" s="26">
        <v>15</v>
      </c>
      <c r="H548" s="61">
        <v>5.42</v>
      </c>
      <c r="I548" s="61">
        <f t="shared" ref="I548:I558" si="41">G548*H548</f>
        <v>81.3</v>
      </c>
      <c r="J548" s="61">
        <v>9.49</v>
      </c>
      <c r="K548" s="41" t="s">
        <v>1294</v>
      </c>
      <c r="L548" s="67"/>
      <c r="M548" s="137"/>
    </row>
    <row r="549" spans="1:13" s="27" customFormat="1" ht="13.2" customHeight="1" x14ac:dyDescent="0.3">
      <c r="A549" s="91"/>
      <c r="B549" s="41" t="s">
        <v>829</v>
      </c>
      <c r="C549" s="29" t="s">
        <v>676</v>
      </c>
      <c r="D549" s="29" t="s">
        <v>1695</v>
      </c>
      <c r="E549" s="25" t="s">
        <v>712</v>
      </c>
      <c r="F549" s="26">
        <v>2</v>
      </c>
      <c r="G549" s="26">
        <v>15</v>
      </c>
      <c r="H549" s="61">
        <v>4.4800000000000004</v>
      </c>
      <c r="I549" s="61">
        <f t="shared" si="41"/>
        <v>67.2</v>
      </c>
      <c r="J549" s="61">
        <v>7.49</v>
      </c>
      <c r="K549" s="41" t="s">
        <v>1295</v>
      </c>
      <c r="L549" s="67"/>
      <c r="M549" s="137"/>
    </row>
    <row r="550" spans="1:13" s="27" customFormat="1" ht="13.2" customHeight="1" x14ac:dyDescent="0.3">
      <c r="A550" s="91"/>
      <c r="B550" s="41" t="s">
        <v>830</v>
      </c>
      <c r="C550" s="29" t="s">
        <v>676</v>
      </c>
      <c r="D550" s="29" t="s">
        <v>1611</v>
      </c>
      <c r="E550" s="25" t="s">
        <v>712</v>
      </c>
      <c r="F550" s="26">
        <v>2</v>
      </c>
      <c r="G550" s="26">
        <v>15</v>
      </c>
      <c r="H550" s="61">
        <v>4.4800000000000004</v>
      </c>
      <c r="I550" s="61">
        <f t="shared" si="41"/>
        <v>67.2</v>
      </c>
      <c r="J550" s="61">
        <v>7.49</v>
      </c>
      <c r="K550" s="41" t="s">
        <v>1296</v>
      </c>
      <c r="L550" s="67"/>
      <c r="M550" s="137"/>
    </row>
    <row r="551" spans="1:13" s="27" customFormat="1" ht="13.2" customHeight="1" x14ac:dyDescent="0.3">
      <c r="A551" s="91"/>
      <c r="B551" s="41" t="s">
        <v>537</v>
      </c>
      <c r="C551" s="29" t="s">
        <v>676</v>
      </c>
      <c r="D551" s="29" t="s">
        <v>184</v>
      </c>
      <c r="E551" s="25" t="s">
        <v>712</v>
      </c>
      <c r="F551" s="26">
        <v>2</v>
      </c>
      <c r="G551" s="26">
        <v>15</v>
      </c>
      <c r="H551" s="61">
        <v>3.98</v>
      </c>
      <c r="I551" s="61">
        <f t="shared" si="41"/>
        <v>59.7</v>
      </c>
      <c r="J551" s="61">
        <v>6.99</v>
      </c>
      <c r="K551" s="25" t="s">
        <v>1063</v>
      </c>
      <c r="L551" s="67"/>
      <c r="M551" s="137"/>
    </row>
    <row r="552" spans="1:13" s="27" customFormat="1" ht="13.2" customHeight="1" x14ac:dyDescent="0.3">
      <c r="A552" s="91"/>
      <c r="B552" s="41" t="s">
        <v>535</v>
      </c>
      <c r="C552" s="29" t="s">
        <v>676</v>
      </c>
      <c r="D552" s="29" t="s">
        <v>182</v>
      </c>
      <c r="E552" s="25" t="s">
        <v>712</v>
      </c>
      <c r="F552" s="26">
        <v>2</v>
      </c>
      <c r="G552" s="26">
        <v>15</v>
      </c>
      <c r="H552" s="61">
        <v>3.98</v>
      </c>
      <c r="I552" s="61">
        <f t="shared" si="41"/>
        <v>59.7</v>
      </c>
      <c r="J552" s="61">
        <v>6.99</v>
      </c>
      <c r="K552" s="25" t="s">
        <v>1056</v>
      </c>
      <c r="L552" s="67"/>
      <c r="M552" s="137"/>
    </row>
    <row r="553" spans="1:13" s="27" customFormat="1" ht="13.2" customHeight="1" x14ac:dyDescent="0.3">
      <c r="A553" s="91"/>
      <c r="B553" s="41" t="s">
        <v>538</v>
      </c>
      <c r="C553" s="29" t="s">
        <v>676</v>
      </c>
      <c r="D553" s="29" t="s">
        <v>185</v>
      </c>
      <c r="E553" s="25" t="s">
        <v>712</v>
      </c>
      <c r="F553" s="26">
        <v>2</v>
      </c>
      <c r="G553" s="26">
        <v>15</v>
      </c>
      <c r="H553" s="61">
        <v>3.72</v>
      </c>
      <c r="I553" s="61">
        <f t="shared" si="41"/>
        <v>55.800000000000004</v>
      </c>
      <c r="J553" s="61">
        <v>6.49</v>
      </c>
      <c r="K553" s="25" t="s">
        <v>1104</v>
      </c>
      <c r="L553" s="67"/>
      <c r="M553" s="137"/>
    </row>
    <row r="554" spans="1:13" s="27" customFormat="1" ht="13.2" customHeight="1" x14ac:dyDescent="0.3">
      <c r="A554" s="91"/>
      <c r="B554" s="41" t="s">
        <v>532</v>
      </c>
      <c r="C554" s="29" t="s">
        <v>676</v>
      </c>
      <c r="D554" s="29" t="s">
        <v>72</v>
      </c>
      <c r="E554" s="25" t="s">
        <v>712</v>
      </c>
      <c r="F554" s="26">
        <v>2</v>
      </c>
      <c r="G554" s="26">
        <v>15</v>
      </c>
      <c r="H554" s="61">
        <v>3.62</v>
      </c>
      <c r="I554" s="61">
        <f t="shared" si="41"/>
        <v>54.300000000000004</v>
      </c>
      <c r="J554" s="61">
        <v>6.49</v>
      </c>
      <c r="K554" s="25" t="s">
        <v>1052</v>
      </c>
      <c r="L554" s="67"/>
      <c r="M554" s="137"/>
    </row>
    <row r="555" spans="1:13" s="27" customFormat="1" ht="13.2" customHeight="1" x14ac:dyDescent="0.3">
      <c r="A555" s="91"/>
      <c r="B555" s="41" t="s">
        <v>533</v>
      </c>
      <c r="C555" s="29" t="s">
        <v>676</v>
      </c>
      <c r="D555" s="29" t="s">
        <v>181</v>
      </c>
      <c r="E555" s="25" t="s">
        <v>712</v>
      </c>
      <c r="F555" s="26">
        <v>2</v>
      </c>
      <c r="G555" s="26">
        <v>15</v>
      </c>
      <c r="H555" s="61">
        <v>3.98</v>
      </c>
      <c r="I555" s="61">
        <f t="shared" si="41"/>
        <v>59.7</v>
      </c>
      <c r="J555" s="61">
        <v>6.99</v>
      </c>
      <c r="K555" s="25" t="s">
        <v>1297</v>
      </c>
      <c r="L555" s="67"/>
      <c r="M555" s="137"/>
    </row>
    <row r="556" spans="1:13" s="27" customFormat="1" ht="13.2" customHeight="1" x14ac:dyDescent="0.3">
      <c r="A556" s="91"/>
      <c r="B556" s="41" t="s">
        <v>539</v>
      </c>
      <c r="C556" s="29" t="s">
        <v>676</v>
      </c>
      <c r="D556" s="29" t="s">
        <v>186</v>
      </c>
      <c r="E556" s="25" t="s">
        <v>712</v>
      </c>
      <c r="F556" s="26">
        <v>2</v>
      </c>
      <c r="G556" s="26">
        <v>15</v>
      </c>
      <c r="H556" s="61">
        <v>3.98</v>
      </c>
      <c r="I556" s="61">
        <f t="shared" si="41"/>
        <v>59.7</v>
      </c>
      <c r="J556" s="61">
        <v>6.99</v>
      </c>
      <c r="K556" s="25" t="s">
        <v>1298</v>
      </c>
      <c r="L556" s="67"/>
      <c r="M556" s="137"/>
    </row>
    <row r="557" spans="1:13" s="27" customFormat="1" ht="13.2" customHeight="1" x14ac:dyDescent="0.3">
      <c r="A557" s="91"/>
      <c r="B557" s="41" t="s">
        <v>536</v>
      </c>
      <c r="C557" s="29" t="s">
        <v>676</v>
      </c>
      <c r="D557" s="29" t="s">
        <v>183</v>
      </c>
      <c r="E557" s="25" t="s">
        <v>712</v>
      </c>
      <c r="F557" s="26">
        <v>2</v>
      </c>
      <c r="G557" s="26">
        <v>15</v>
      </c>
      <c r="H557" s="61">
        <v>3.98</v>
      </c>
      <c r="I557" s="61">
        <f t="shared" si="41"/>
        <v>59.7</v>
      </c>
      <c r="J557" s="61">
        <v>6.99</v>
      </c>
      <c r="K557" s="25" t="s">
        <v>1299</v>
      </c>
      <c r="L557" s="67"/>
      <c r="M557" s="137"/>
    </row>
    <row r="558" spans="1:13" s="27" customFormat="1" ht="13.2" customHeight="1" x14ac:dyDescent="0.3">
      <c r="A558" s="91"/>
      <c r="B558" s="41" t="s">
        <v>531</v>
      </c>
      <c r="C558" s="29" t="s">
        <v>676</v>
      </c>
      <c r="D558" s="29" t="s">
        <v>180</v>
      </c>
      <c r="E558" s="25" t="s">
        <v>712</v>
      </c>
      <c r="F558" s="26">
        <v>2</v>
      </c>
      <c r="G558" s="26">
        <v>15</v>
      </c>
      <c r="H558" s="61">
        <v>3.98</v>
      </c>
      <c r="I558" s="61">
        <f t="shared" si="41"/>
        <v>59.7</v>
      </c>
      <c r="J558" s="61">
        <v>6.99</v>
      </c>
      <c r="K558" s="25" t="s">
        <v>1064</v>
      </c>
      <c r="L558" s="67"/>
      <c r="M558" s="137"/>
    </row>
    <row r="559" spans="1:13" s="27" customFormat="1" ht="13.2" customHeight="1" x14ac:dyDescent="0.3">
      <c r="A559" s="85"/>
      <c r="B559" s="86"/>
      <c r="C559" s="87"/>
      <c r="D559" s="87" t="s">
        <v>1609</v>
      </c>
      <c r="E559" s="86"/>
      <c r="F559" s="85"/>
      <c r="G559" s="85"/>
      <c r="H559" s="95"/>
      <c r="I559" s="95"/>
      <c r="J559" s="95"/>
      <c r="K559" s="86"/>
      <c r="L559" s="67"/>
      <c r="M559" s="137"/>
    </row>
    <row r="560" spans="1:13" s="27" customFormat="1" ht="13.2" customHeight="1" x14ac:dyDescent="0.3">
      <c r="A560" s="91"/>
      <c r="B560" s="41" t="s">
        <v>540</v>
      </c>
      <c r="C560" s="29" t="s">
        <v>676</v>
      </c>
      <c r="D560" s="29" t="s">
        <v>187</v>
      </c>
      <c r="E560" s="25" t="s">
        <v>712</v>
      </c>
      <c r="F560" s="26">
        <v>2</v>
      </c>
      <c r="G560" s="26">
        <v>15</v>
      </c>
      <c r="H560" s="61">
        <v>4.4800000000000004</v>
      </c>
      <c r="I560" s="61">
        <f>G560*H560</f>
        <v>67.2</v>
      </c>
      <c r="J560" s="61">
        <v>7.49</v>
      </c>
      <c r="K560" s="25" t="s">
        <v>1060</v>
      </c>
      <c r="L560" s="67"/>
      <c r="M560" s="137"/>
    </row>
    <row r="561" spans="1:13" s="27" customFormat="1" ht="13.2" customHeight="1" x14ac:dyDescent="0.3">
      <c r="A561" s="91"/>
      <c r="B561" s="41" t="s">
        <v>541</v>
      </c>
      <c r="C561" s="29" t="s">
        <v>676</v>
      </c>
      <c r="D561" s="29" t="s">
        <v>188</v>
      </c>
      <c r="E561" s="25" t="s">
        <v>712</v>
      </c>
      <c r="F561" s="26">
        <v>2</v>
      </c>
      <c r="G561" s="26">
        <v>15</v>
      </c>
      <c r="H561" s="61">
        <v>4.4800000000000004</v>
      </c>
      <c r="I561" s="61">
        <f t="shared" ref="I561:I564" si="42">G561*H561</f>
        <v>67.2</v>
      </c>
      <c r="J561" s="61">
        <v>7.49</v>
      </c>
      <c r="K561" s="25" t="s">
        <v>1062</v>
      </c>
      <c r="L561" s="67"/>
      <c r="M561" s="137"/>
    </row>
    <row r="562" spans="1:13" s="27" customFormat="1" ht="13.2" customHeight="1" x14ac:dyDescent="0.3">
      <c r="A562" s="91"/>
      <c r="B562" s="41" t="s">
        <v>544</v>
      </c>
      <c r="C562" s="29" t="s">
        <v>676</v>
      </c>
      <c r="D562" s="29" t="s">
        <v>191</v>
      </c>
      <c r="E562" s="25" t="s">
        <v>712</v>
      </c>
      <c r="F562" s="26">
        <v>2</v>
      </c>
      <c r="G562" s="26">
        <v>15</v>
      </c>
      <c r="H562" s="61">
        <v>4.4800000000000004</v>
      </c>
      <c r="I562" s="61">
        <f t="shared" si="42"/>
        <v>67.2</v>
      </c>
      <c r="J562" s="61">
        <v>7.49</v>
      </c>
      <c r="K562" s="25" t="s">
        <v>1101</v>
      </c>
      <c r="L562" s="67"/>
      <c r="M562" s="137"/>
    </row>
    <row r="563" spans="1:13" s="27" customFormat="1" ht="13.2" customHeight="1" x14ac:dyDescent="0.3">
      <c r="A563" s="91"/>
      <c r="B563" s="41" t="s">
        <v>542</v>
      </c>
      <c r="C563" s="29" t="s">
        <v>676</v>
      </c>
      <c r="D563" s="29" t="s">
        <v>189</v>
      </c>
      <c r="E563" s="25" t="s">
        <v>712</v>
      </c>
      <c r="F563" s="26">
        <v>2</v>
      </c>
      <c r="G563" s="26">
        <v>15</v>
      </c>
      <c r="H563" s="61">
        <v>4.4800000000000004</v>
      </c>
      <c r="I563" s="61">
        <f t="shared" si="42"/>
        <v>67.2</v>
      </c>
      <c r="J563" s="61">
        <v>7.49</v>
      </c>
      <c r="K563" s="25" t="s">
        <v>1058</v>
      </c>
      <c r="L563" s="67"/>
      <c r="M563" s="137"/>
    </row>
    <row r="564" spans="1:13" s="27" customFormat="1" ht="13.2" customHeight="1" x14ac:dyDescent="0.3">
      <c r="A564" s="91"/>
      <c r="B564" s="41" t="s">
        <v>543</v>
      </c>
      <c r="C564" s="29" t="s">
        <v>676</v>
      </c>
      <c r="D564" s="29" t="s">
        <v>190</v>
      </c>
      <c r="E564" s="25" t="s">
        <v>712</v>
      </c>
      <c r="F564" s="26">
        <v>2</v>
      </c>
      <c r="G564" s="26">
        <v>15</v>
      </c>
      <c r="H564" s="61">
        <v>4.4800000000000004</v>
      </c>
      <c r="I564" s="61">
        <f t="shared" si="42"/>
        <v>67.2</v>
      </c>
      <c r="J564" s="61">
        <v>7.49</v>
      </c>
      <c r="K564" s="25" t="s">
        <v>1061</v>
      </c>
      <c r="L564" s="67"/>
      <c r="M564" s="137"/>
    </row>
    <row r="565" spans="1:13" s="27" customFormat="1" ht="13.2" customHeight="1" x14ac:dyDescent="0.3">
      <c r="A565" s="85"/>
      <c r="B565" s="86"/>
      <c r="C565" s="87"/>
      <c r="D565" s="87" t="s">
        <v>1612</v>
      </c>
      <c r="E565" s="86"/>
      <c r="F565" s="85"/>
      <c r="G565" s="85"/>
      <c r="H565" s="95"/>
      <c r="I565" s="95"/>
      <c r="J565" s="95"/>
      <c r="K565" s="86"/>
      <c r="L565" s="67"/>
      <c r="M565" s="137"/>
    </row>
    <row r="566" spans="1:13" s="27" customFormat="1" ht="13.2" customHeight="1" x14ac:dyDescent="0.3">
      <c r="A566" s="91"/>
      <c r="B566" s="41" t="s">
        <v>549</v>
      </c>
      <c r="C566" s="29" t="s">
        <v>676</v>
      </c>
      <c r="D566" s="29" t="s">
        <v>196</v>
      </c>
      <c r="E566" s="25" t="s">
        <v>713</v>
      </c>
      <c r="F566" s="26">
        <v>3</v>
      </c>
      <c r="G566" s="26">
        <v>15</v>
      </c>
      <c r="H566" s="61">
        <v>4.78</v>
      </c>
      <c r="I566" s="61">
        <v>71.7</v>
      </c>
      <c r="J566" s="61">
        <v>7.99</v>
      </c>
      <c r="K566" s="25" t="s">
        <v>1105</v>
      </c>
      <c r="L566" s="67"/>
      <c r="M566" s="137"/>
    </row>
    <row r="567" spans="1:13" s="27" customFormat="1" ht="13.2" customHeight="1" x14ac:dyDescent="0.3">
      <c r="A567" s="91"/>
      <c r="B567" s="41" t="s">
        <v>831</v>
      </c>
      <c r="C567" s="29" t="s">
        <v>676</v>
      </c>
      <c r="D567" s="29" t="s">
        <v>1805</v>
      </c>
      <c r="E567" s="25" t="s">
        <v>713</v>
      </c>
      <c r="F567" s="26">
        <v>3</v>
      </c>
      <c r="G567" s="26">
        <v>15</v>
      </c>
      <c r="H567" s="61">
        <v>4.78</v>
      </c>
      <c r="I567" s="61">
        <v>71.7</v>
      </c>
      <c r="J567" s="61">
        <v>7.99</v>
      </c>
      <c r="K567" s="41" t="s">
        <v>1300</v>
      </c>
      <c r="L567" s="67"/>
      <c r="M567" s="137"/>
    </row>
    <row r="568" spans="1:13" s="27" customFormat="1" ht="13.2" customHeight="1" x14ac:dyDescent="0.3">
      <c r="A568" s="91"/>
      <c r="B568" s="41" t="s">
        <v>550</v>
      </c>
      <c r="C568" s="29" t="s">
        <v>676</v>
      </c>
      <c r="D568" s="29" t="s">
        <v>197</v>
      </c>
      <c r="E568" s="25" t="s">
        <v>713</v>
      </c>
      <c r="F568" s="26">
        <v>3</v>
      </c>
      <c r="G568" s="26">
        <v>15</v>
      </c>
      <c r="H568" s="61">
        <v>4.78</v>
      </c>
      <c r="I568" s="61">
        <v>71.7</v>
      </c>
      <c r="J568" s="61">
        <v>7.99</v>
      </c>
      <c r="K568" s="25" t="s">
        <v>1301</v>
      </c>
      <c r="L568" s="67"/>
      <c r="M568" s="137"/>
    </row>
    <row r="569" spans="1:13" s="27" customFormat="1" ht="13.2" customHeight="1" x14ac:dyDescent="0.3">
      <c r="A569" s="91"/>
      <c r="B569" s="41" t="s">
        <v>546</v>
      </c>
      <c r="C569" s="29" t="s">
        <v>676</v>
      </c>
      <c r="D569" s="29" t="s">
        <v>193</v>
      </c>
      <c r="E569" s="25" t="s">
        <v>713</v>
      </c>
      <c r="F569" s="26">
        <v>3</v>
      </c>
      <c r="G569" s="26">
        <v>15</v>
      </c>
      <c r="H569" s="61">
        <v>4.78</v>
      </c>
      <c r="I569" s="61">
        <v>71.7</v>
      </c>
      <c r="J569" s="61">
        <v>7.99</v>
      </c>
      <c r="K569" s="25" t="s">
        <v>1065</v>
      </c>
      <c r="L569" s="67"/>
      <c r="M569" s="137"/>
    </row>
    <row r="570" spans="1:13" s="27" customFormat="1" ht="13.2" customHeight="1" x14ac:dyDescent="0.3">
      <c r="A570" s="91"/>
      <c r="B570" s="41" t="s">
        <v>548</v>
      </c>
      <c r="C570" s="29" t="s">
        <v>676</v>
      </c>
      <c r="D570" s="29" t="s">
        <v>195</v>
      </c>
      <c r="E570" s="25" t="s">
        <v>713</v>
      </c>
      <c r="F570" s="26">
        <v>2</v>
      </c>
      <c r="G570" s="26">
        <v>15</v>
      </c>
      <c r="H570" s="61">
        <v>3.82</v>
      </c>
      <c r="I570" s="61">
        <v>55.2</v>
      </c>
      <c r="J570" s="61">
        <v>6.49</v>
      </c>
      <c r="K570" s="25" t="s">
        <v>1302</v>
      </c>
      <c r="L570" s="67"/>
      <c r="M570" s="137"/>
    </row>
    <row r="571" spans="1:13" s="27" customFormat="1" ht="13.2" customHeight="1" x14ac:dyDescent="0.3">
      <c r="A571" s="91"/>
      <c r="B571" s="41" t="s">
        <v>545</v>
      </c>
      <c r="C571" s="29" t="s">
        <v>676</v>
      </c>
      <c r="D571" s="29" t="s">
        <v>192</v>
      </c>
      <c r="E571" s="25" t="s">
        <v>712</v>
      </c>
      <c r="F571" s="26">
        <v>2</v>
      </c>
      <c r="G571" s="26">
        <v>15</v>
      </c>
      <c r="H571" s="61">
        <v>3.82</v>
      </c>
      <c r="I571" s="61">
        <v>55.2</v>
      </c>
      <c r="J571" s="61">
        <v>6.49</v>
      </c>
      <c r="K571" s="25" t="s">
        <v>1303</v>
      </c>
      <c r="L571" s="67"/>
      <c r="M571" s="137"/>
    </row>
    <row r="572" spans="1:13" s="27" customFormat="1" ht="13.2" customHeight="1" x14ac:dyDescent="0.3">
      <c r="A572" s="91"/>
      <c r="B572" s="41" t="s">
        <v>547</v>
      </c>
      <c r="C572" s="29" t="s">
        <v>676</v>
      </c>
      <c r="D572" s="29" t="s">
        <v>194</v>
      </c>
      <c r="E572" s="25" t="s">
        <v>713</v>
      </c>
      <c r="F572" s="26">
        <v>3</v>
      </c>
      <c r="G572" s="26">
        <v>15</v>
      </c>
      <c r="H572" s="61">
        <v>4.78</v>
      </c>
      <c r="I572" s="61">
        <v>71.7</v>
      </c>
      <c r="J572" s="61">
        <v>7.99</v>
      </c>
      <c r="K572" s="25" t="s">
        <v>1304</v>
      </c>
      <c r="L572" s="67"/>
      <c r="M572" s="137"/>
    </row>
    <row r="573" spans="1:13" s="27" customFormat="1" ht="13.2" customHeight="1" x14ac:dyDescent="0.3">
      <c r="A573" s="85"/>
      <c r="B573" s="87"/>
      <c r="C573" s="87"/>
      <c r="D573" s="87" t="s">
        <v>1613</v>
      </c>
      <c r="E573" s="86"/>
      <c r="F573" s="85"/>
      <c r="G573" s="85"/>
      <c r="H573" s="95"/>
      <c r="I573" s="95"/>
      <c r="J573" s="95"/>
      <c r="K573" s="86"/>
      <c r="L573" s="67"/>
      <c r="M573" s="137"/>
    </row>
    <row r="574" spans="1:13" s="27" customFormat="1" ht="13.2" customHeight="1" x14ac:dyDescent="0.3">
      <c r="A574" s="91"/>
      <c r="B574" s="41" t="s">
        <v>551</v>
      </c>
      <c r="C574" s="29" t="s">
        <v>676</v>
      </c>
      <c r="D574" s="29" t="s">
        <v>198</v>
      </c>
      <c r="E574" s="25" t="s">
        <v>712</v>
      </c>
      <c r="F574" s="26">
        <v>2</v>
      </c>
      <c r="G574" s="26">
        <v>15</v>
      </c>
      <c r="H574" s="61">
        <v>3.42</v>
      </c>
      <c r="I574" s="61">
        <f>G574*H574</f>
        <v>51.3</v>
      </c>
      <c r="J574" s="61">
        <v>5.99</v>
      </c>
      <c r="K574" s="25" t="s">
        <v>1067</v>
      </c>
      <c r="L574" s="67"/>
      <c r="M574" s="137"/>
    </row>
    <row r="575" spans="1:13" s="27" customFormat="1" ht="13.2" customHeight="1" x14ac:dyDescent="0.3">
      <c r="A575" s="91"/>
      <c r="B575" s="41" t="s">
        <v>832</v>
      </c>
      <c r="C575" s="29" t="s">
        <v>676</v>
      </c>
      <c r="D575" s="29" t="s">
        <v>1616</v>
      </c>
      <c r="E575" s="25" t="s">
        <v>712</v>
      </c>
      <c r="F575" s="26">
        <v>2</v>
      </c>
      <c r="G575" s="26">
        <v>15</v>
      </c>
      <c r="H575" s="61">
        <v>3.42</v>
      </c>
      <c r="I575" s="61">
        <f t="shared" ref="I575:I580" si="43">G575*H575</f>
        <v>51.3</v>
      </c>
      <c r="J575" s="61">
        <v>5.99</v>
      </c>
      <c r="K575" s="41" t="s">
        <v>1305</v>
      </c>
      <c r="L575" s="67"/>
      <c r="M575" s="137"/>
    </row>
    <row r="576" spans="1:13" s="27" customFormat="1" ht="13.2" customHeight="1" x14ac:dyDescent="0.3">
      <c r="A576" s="91"/>
      <c r="B576" s="41" t="s">
        <v>554</v>
      </c>
      <c r="C576" s="29" t="s">
        <v>676</v>
      </c>
      <c r="D576" s="29" t="s">
        <v>65</v>
      </c>
      <c r="E576" s="25" t="s">
        <v>712</v>
      </c>
      <c r="F576" s="26">
        <v>2</v>
      </c>
      <c r="G576" s="26">
        <v>15</v>
      </c>
      <c r="H576" s="61">
        <v>3.98</v>
      </c>
      <c r="I576" s="61">
        <f t="shared" si="43"/>
        <v>59.7</v>
      </c>
      <c r="J576" s="61">
        <v>6.99</v>
      </c>
      <c r="K576" s="25" t="s">
        <v>1066</v>
      </c>
      <c r="L576" s="67"/>
      <c r="M576" s="137"/>
    </row>
    <row r="577" spans="1:13" s="27" customFormat="1" ht="13.2" customHeight="1" x14ac:dyDescent="0.3">
      <c r="A577" s="91"/>
      <c r="B577" s="41" t="s">
        <v>1617</v>
      </c>
      <c r="C577" s="29" t="s">
        <v>676</v>
      </c>
      <c r="D577" s="29" t="s">
        <v>1618</v>
      </c>
      <c r="E577" s="25" t="s">
        <v>712</v>
      </c>
      <c r="F577" s="26">
        <v>2</v>
      </c>
      <c r="G577" s="26">
        <v>15</v>
      </c>
      <c r="H577" s="61">
        <v>3.98</v>
      </c>
      <c r="I577" s="61">
        <f t="shared" si="43"/>
        <v>59.7</v>
      </c>
      <c r="J577" s="61">
        <v>6.99</v>
      </c>
      <c r="K577" s="40" t="s">
        <v>1778</v>
      </c>
      <c r="L577" s="67"/>
      <c r="M577" s="137"/>
    </row>
    <row r="578" spans="1:13" s="27" customFormat="1" ht="13.2" customHeight="1" x14ac:dyDescent="0.3">
      <c r="A578" s="91"/>
      <c r="B578" s="41" t="s">
        <v>552</v>
      </c>
      <c r="C578" s="29" t="s">
        <v>676</v>
      </c>
      <c r="D578" s="29" t="s">
        <v>199</v>
      </c>
      <c r="E578" s="25" t="s">
        <v>712</v>
      </c>
      <c r="F578" s="26">
        <v>2</v>
      </c>
      <c r="G578" s="26">
        <v>15</v>
      </c>
      <c r="H578" s="61">
        <v>3.42</v>
      </c>
      <c r="I578" s="61">
        <f t="shared" si="43"/>
        <v>51.3</v>
      </c>
      <c r="J578" s="61">
        <v>5.99</v>
      </c>
      <c r="K578" s="25" t="s">
        <v>1306</v>
      </c>
      <c r="L578" s="67"/>
      <c r="M578" s="137"/>
    </row>
    <row r="579" spans="1:13" s="27" customFormat="1" ht="13.2" customHeight="1" x14ac:dyDescent="0.3">
      <c r="A579" s="91"/>
      <c r="B579" s="41" t="s">
        <v>555</v>
      </c>
      <c r="C579" s="29" t="s">
        <v>676</v>
      </c>
      <c r="D579" s="29" t="s">
        <v>201</v>
      </c>
      <c r="E579" s="25" t="s">
        <v>712</v>
      </c>
      <c r="F579" s="26">
        <v>2</v>
      </c>
      <c r="G579" s="26">
        <v>15</v>
      </c>
      <c r="H579" s="61">
        <v>3.42</v>
      </c>
      <c r="I579" s="61">
        <f t="shared" si="43"/>
        <v>51.3</v>
      </c>
      <c r="J579" s="61">
        <v>5.99</v>
      </c>
      <c r="K579" s="25" t="s">
        <v>1307</v>
      </c>
      <c r="L579" s="67"/>
      <c r="M579" s="137"/>
    </row>
    <row r="580" spans="1:13" s="27" customFormat="1" ht="13.2" customHeight="1" x14ac:dyDescent="0.3">
      <c r="A580" s="91"/>
      <c r="B580" s="41" t="s">
        <v>553</v>
      </c>
      <c r="C580" s="29" t="s">
        <v>676</v>
      </c>
      <c r="D580" s="29" t="s">
        <v>200</v>
      </c>
      <c r="E580" s="25" t="s">
        <v>712</v>
      </c>
      <c r="F580" s="26">
        <v>2</v>
      </c>
      <c r="G580" s="26">
        <v>15</v>
      </c>
      <c r="H580" s="61">
        <v>3.92</v>
      </c>
      <c r="I580" s="61">
        <f t="shared" si="43"/>
        <v>58.8</v>
      </c>
      <c r="J580" s="61">
        <v>6.99</v>
      </c>
      <c r="K580" s="25" t="s">
        <v>1308</v>
      </c>
      <c r="L580" s="67"/>
      <c r="M580" s="137"/>
    </row>
    <row r="581" spans="1:13" s="27" customFormat="1" ht="13.2" customHeight="1" x14ac:dyDescent="0.3">
      <c r="A581" s="85"/>
      <c r="B581" s="86"/>
      <c r="C581" s="87"/>
      <c r="D581" s="87" t="s">
        <v>1614</v>
      </c>
      <c r="E581" s="86"/>
      <c r="F581" s="85"/>
      <c r="G581" s="85"/>
      <c r="H581" s="95"/>
      <c r="I581" s="95"/>
      <c r="J581" s="95"/>
      <c r="K581" s="86"/>
      <c r="L581" s="67"/>
      <c r="M581" s="137"/>
    </row>
    <row r="582" spans="1:13" s="27" customFormat="1" ht="13.2" customHeight="1" x14ac:dyDescent="0.3">
      <c r="A582" s="91"/>
      <c r="B582" s="41" t="s">
        <v>559</v>
      </c>
      <c r="C582" s="29" t="s">
        <v>676</v>
      </c>
      <c r="D582" s="29" t="s">
        <v>205</v>
      </c>
      <c r="E582" s="25" t="s">
        <v>713</v>
      </c>
      <c r="F582" s="26">
        <v>3</v>
      </c>
      <c r="G582" s="26">
        <v>15</v>
      </c>
      <c r="H582" s="61">
        <v>5.78</v>
      </c>
      <c r="I582" s="61">
        <f>G582*H582</f>
        <v>86.7</v>
      </c>
      <c r="J582" s="61">
        <v>9.99</v>
      </c>
      <c r="K582" s="25" t="s">
        <v>1053</v>
      </c>
      <c r="L582" s="67"/>
      <c r="M582" s="137"/>
    </row>
    <row r="583" spans="1:13" s="27" customFormat="1" ht="13.2" customHeight="1" x14ac:dyDescent="0.3">
      <c r="A583" s="91"/>
      <c r="B583" s="41" t="s">
        <v>833</v>
      </c>
      <c r="C583" s="29" t="s">
        <v>676</v>
      </c>
      <c r="D583" s="29" t="s">
        <v>1812</v>
      </c>
      <c r="E583" s="25" t="s">
        <v>713</v>
      </c>
      <c r="F583" s="26">
        <v>3</v>
      </c>
      <c r="G583" s="26">
        <v>15</v>
      </c>
      <c r="H583" s="61">
        <v>7.68</v>
      </c>
      <c r="I583" s="61">
        <f t="shared" ref="I583:I586" si="44">G583*H583</f>
        <v>115.19999999999999</v>
      </c>
      <c r="J583" s="61">
        <v>13.49</v>
      </c>
      <c r="K583" s="41" t="s">
        <v>1309</v>
      </c>
      <c r="L583" s="67"/>
      <c r="M583" s="137"/>
    </row>
    <row r="584" spans="1:13" s="27" customFormat="1" ht="13.2" customHeight="1" x14ac:dyDescent="0.3">
      <c r="A584" s="91"/>
      <c r="B584" s="41" t="s">
        <v>558</v>
      </c>
      <c r="C584" s="29" t="s">
        <v>676</v>
      </c>
      <c r="D584" s="29" t="s">
        <v>204</v>
      </c>
      <c r="E584" s="25" t="s">
        <v>713</v>
      </c>
      <c r="F584" s="26">
        <v>3</v>
      </c>
      <c r="G584" s="26">
        <v>15</v>
      </c>
      <c r="H584" s="61">
        <v>4.78</v>
      </c>
      <c r="I584" s="61">
        <f t="shared" si="44"/>
        <v>71.7</v>
      </c>
      <c r="J584" s="61">
        <v>7.99</v>
      </c>
      <c r="K584" s="25" t="s">
        <v>1055</v>
      </c>
      <c r="L584" s="67"/>
      <c r="M584" s="137"/>
    </row>
    <row r="585" spans="1:13" s="27" customFormat="1" ht="13.2" customHeight="1" x14ac:dyDescent="0.3">
      <c r="A585" s="91"/>
      <c r="B585" s="41" t="s">
        <v>557</v>
      </c>
      <c r="C585" s="29" t="s">
        <v>676</v>
      </c>
      <c r="D585" s="29" t="s">
        <v>203</v>
      </c>
      <c r="E585" s="25" t="s">
        <v>713</v>
      </c>
      <c r="F585" s="26">
        <v>3</v>
      </c>
      <c r="G585" s="26">
        <v>15</v>
      </c>
      <c r="H585" s="61">
        <v>4.88</v>
      </c>
      <c r="I585" s="61">
        <f t="shared" si="44"/>
        <v>73.2</v>
      </c>
      <c r="J585" s="61">
        <v>8.49</v>
      </c>
      <c r="K585" s="25" t="s">
        <v>1310</v>
      </c>
      <c r="L585" s="67"/>
      <c r="M585" s="137"/>
    </row>
    <row r="586" spans="1:13" s="27" customFormat="1" ht="13.2" customHeight="1" x14ac:dyDescent="0.3">
      <c r="A586" s="91"/>
      <c r="B586" s="41" t="s">
        <v>556</v>
      </c>
      <c r="C586" s="29" t="s">
        <v>676</v>
      </c>
      <c r="D586" s="29" t="s">
        <v>202</v>
      </c>
      <c r="E586" s="25" t="s">
        <v>713</v>
      </c>
      <c r="F586" s="26">
        <v>3</v>
      </c>
      <c r="G586" s="26">
        <v>15</v>
      </c>
      <c r="H586" s="61">
        <v>4.78</v>
      </c>
      <c r="I586" s="61">
        <f t="shared" si="44"/>
        <v>71.7</v>
      </c>
      <c r="J586" s="61">
        <v>7.99</v>
      </c>
      <c r="K586" s="25" t="s">
        <v>1311</v>
      </c>
      <c r="L586" s="67"/>
      <c r="M586" s="137"/>
    </row>
    <row r="587" spans="1:13" s="27" customFormat="1" ht="13.2" customHeight="1" x14ac:dyDescent="0.3">
      <c r="A587" s="85"/>
      <c r="B587" s="86"/>
      <c r="C587" s="87"/>
      <c r="D587" s="87" t="s">
        <v>1615</v>
      </c>
      <c r="E587" s="86"/>
      <c r="F587" s="85"/>
      <c r="G587" s="85"/>
      <c r="H587" s="95"/>
      <c r="I587" s="95"/>
      <c r="J587" s="95"/>
      <c r="K587" s="86"/>
      <c r="L587" s="67"/>
      <c r="M587" s="137"/>
    </row>
    <row r="588" spans="1:13" s="27" customFormat="1" ht="13.2" customHeight="1" x14ac:dyDescent="0.3">
      <c r="A588" s="91"/>
      <c r="B588" s="41" t="s">
        <v>579</v>
      </c>
      <c r="C588" s="29" t="s">
        <v>679</v>
      </c>
      <c r="D588" s="29" t="s">
        <v>221</v>
      </c>
      <c r="E588" s="25" t="s">
        <v>711</v>
      </c>
      <c r="F588" s="26">
        <v>8</v>
      </c>
      <c r="G588" s="26">
        <v>12</v>
      </c>
      <c r="H588" s="61">
        <v>4.18</v>
      </c>
      <c r="I588" s="61">
        <f>G588*H588</f>
        <v>50.16</v>
      </c>
      <c r="J588" s="61">
        <v>6.99</v>
      </c>
      <c r="K588" s="25" t="s">
        <v>1074</v>
      </c>
      <c r="L588" s="67"/>
      <c r="M588" s="137"/>
    </row>
    <row r="589" spans="1:13" s="27" customFormat="1" ht="13.2" customHeight="1" x14ac:dyDescent="0.3">
      <c r="A589" s="91"/>
      <c r="B589" s="42">
        <v>84882</v>
      </c>
      <c r="C589" s="29" t="s">
        <v>679</v>
      </c>
      <c r="D589" s="29" t="s">
        <v>851</v>
      </c>
      <c r="E589" s="39" t="s">
        <v>704</v>
      </c>
      <c r="F589" s="26">
        <v>10</v>
      </c>
      <c r="G589" s="26">
        <v>12</v>
      </c>
      <c r="H589" s="61">
        <v>4.4800000000000004</v>
      </c>
      <c r="I589" s="61">
        <f t="shared" ref="I589:I604" si="45">G589*H589</f>
        <v>53.760000000000005</v>
      </c>
      <c r="J589" s="61">
        <v>7.49</v>
      </c>
      <c r="K589" s="41" t="s">
        <v>1312</v>
      </c>
      <c r="L589" s="67"/>
      <c r="M589" s="137"/>
    </row>
    <row r="590" spans="1:13" s="27" customFormat="1" ht="13.2" customHeight="1" x14ac:dyDescent="0.3">
      <c r="A590" s="91"/>
      <c r="B590" s="42">
        <v>84874</v>
      </c>
      <c r="C590" s="29" t="s">
        <v>679</v>
      </c>
      <c r="D590" s="29" t="s">
        <v>852</v>
      </c>
      <c r="E590" s="39" t="s">
        <v>704</v>
      </c>
      <c r="F590" s="26">
        <v>10</v>
      </c>
      <c r="G590" s="26">
        <v>12</v>
      </c>
      <c r="H590" s="61">
        <v>4.4800000000000004</v>
      </c>
      <c r="I590" s="61">
        <f t="shared" si="45"/>
        <v>53.760000000000005</v>
      </c>
      <c r="J590" s="61">
        <v>7.49</v>
      </c>
      <c r="K590" s="41" t="s">
        <v>1313</v>
      </c>
      <c r="L590" s="67"/>
      <c r="M590" s="137"/>
    </row>
    <row r="591" spans="1:13" s="27" customFormat="1" ht="13.2" customHeight="1" x14ac:dyDescent="0.3">
      <c r="A591" s="91"/>
      <c r="B591" s="42">
        <v>84892</v>
      </c>
      <c r="C591" s="29" t="s">
        <v>679</v>
      </c>
      <c r="D591" s="29" t="s">
        <v>1620</v>
      </c>
      <c r="E591" s="39" t="s">
        <v>704</v>
      </c>
      <c r="F591" s="26">
        <v>10</v>
      </c>
      <c r="G591" s="26">
        <v>12</v>
      </c>
      <c r="H591" s="61">
        <v>4.7</v>
      </c>
      <c r="I591" s="61">
        <f t="shared" si="45"/>
        <v>56.400000000000006</v>
      </c>
      <c r="J591" s="61">
        <v>7.99</v>
      </c>
      <c r="K591" s="41" t="s">
        <v>1314</v>
      </c>
      <c r="L591" s="67"/>
      <c r="M591" s="137"/>
    </row>
    <row r="592" spans="1:13" s="27" customFormat="1" ht="13.2" customHeight="1" x14ac:dyDescent="0.3">
      <c r="A592" s="91"/>
      <c r="B592" s="41" t="s">
        <v>1621</v>
      </c>
      <c r="C592" s="29" t="s">
        <v>679</v>
      </c>
      <c r="D592" s="29" t="s">
        <v>1622</v>
      </c>
      <c r="E592" s="25" t="s">
        <v>704</v>
      </c>
      <c r="F592" s="26">
        <v>10</v>
      </c>
      <c r="G592" s="26">
        <v>12</v>
      </c>
      <c r="H592" s="61">
        <v>4.4800000000000004</v>
      </c>
      <c r="I592" s="61">
        <f t="shared" ref="I592" si="46">G592*H592</f>
        <v>53.760000000000005</v>
      </c>
      <c r="J592" s="61">
        <v>7.49</v>
      </c>
      <c r="K592" s="40" t="s">
        <v>1779</v>
      </c>
      <c r="L592" s="67"/>
      <c r="M592" s="137"/>
    </row>
    <row r="593" spans="1:13" s="27" customFormat="1" ht="13.2" customHeight="1" x14ac:dyDescent="0.3">
      <c r="A593" s="91"/>
      <c r="B593" s="41" t="s">
        <v>1623</v>
      </c>
      <c r="C593" s="29" t="s">
        <v>679</v>
      </c>
      <c r="D593" s="29" t="s">
        <v>1624</v>
      </c>
      <c r="E593" s="25" t="s">
        <v>711</v>
      </c>
      <c r="F593" s="26">
        <v>8</v>
      </c>
      <c r="G593" s="26">
        <v>12</v>
      </c>
      <c r="H593" s="61">
        <v>4.12</v>
      </c>
      <c r="I593" s="61">
        <f t="shared" si="45"/>
        <v>49.44</v>
      </c>
      <c r="J593" s="61">
        <v>6.99</v>
      </c>
      <c r="K593" s="40" t="s">
        <v>1780</v>
      </c>
      <c r="L593" s="67"/>
      <c r="M593" s="137"/>
    </row>
    <row r="594" spans="1:13" s="27" customFormat="1" ht="13.2" customHeight="1" x14ac:dyDescent="0.3">
      <c r="A594" s="91"/>
      <c r="B594" s="41" t="s">
        <v>581</v>
      </c>
      <c r="C594" s="29" t="s">
        <v>679</v>
      </c>
      <c r="D594" s="29" t="s">
        <v>223</v>
      </c>
      <c r="E594" s="25" t="s">
        <v>711</v>
      </c>
      <c r="F594" s="26">
        <v>8</v>
      </c>
      <c r="G594" s="26">
        <v>12</v>
      </c>
      <c r="H594" s="61">
        <v>3.52</v>
      </c>
      <c r="I594" s="61">
        <f t="shared" si="45"/>
        <v>42.24</v>
      </c>
      <c r="J594" s="61">
        <v>5.99</v>
      </c>
      <c r="K594" s="25" t="s">
        <v>1315</v>
      </c>
      <c r="L594" s="67"/>
      <c r="M594" s="137"/>
    </row>
    <row r="595" spans="1:13" s="27" customFormat="1" ht="13.2" customHeight="1" x14ac:dyDescent="0.3">
      <c r="A595" s="91"/>
      <c r="B595" s="41" t="s">
        <v>578</v>
      </c>
      <c r="C595" s="29" t="s">
        <v>679</v>
      </c>
      <c r="D595" s="29" t="s">
        <v>220</v>
      </c>
      <c r="E595" s="25" t="s">
        <v>703</v>
      </c>
      <c r="F595" s="26">
        <v>10</v>
      </c>
      <c r="G595" s="26">
        <v>12</v>
      </c>
      <c r="H595" s="61">
        <v>4.4800000000000004</v>
      </c>
      <c r="I595" s="61">
        <f t="shared" si="45"/>
        <v>53.760000000000005</v>
      </c>
      <c r="J595" s="61">
        <v>7.49</v>
      </c>
      <c r="K595" s="25" t="s">
        <v>1316</v>
      </c>
      <c r="L595" s="67"/>
      <c r="M595" s="137"/>
    </row>
    <row r="596" spans="1:13" s="27" customFormat="1" ht="13.2" customHeight="1" x14ac:dyDescent="0.3">
      <c r="A596" s="91"/>
      <c r="B596" s="41" t="s">
        <v>560</v>
      </c>
      <c r="C596" s="29" t="s">
        <v>679</v>
      </c>
      <c r="D596" s="29" t="s">
        <v>784</v>
      </c>
      <c r="E596" s="25" t="s">
        <v>703</v>
      </c>
      <c r="F596" s="26">
        <v>10</v>
      </c>
      <c r="G596" s="26">
        <v>12</v>
      </c>
      <c r="H596" s="61">
        <v>4.4800000000000004</v>
      </c>
      <c r="I596" s="61">
        <f t="shared" si="45"/>
        <v>53.760000000000005</v>
      </c>
      <c r="J596" s="61">
        <v>7.49</v>
      </c>
      <c r="K596" s="25" t="s">
        <v>1317</v>
      </c>
      <c r="L596" s="67"/>
      <c r="M596" s="137"/>
    </row>
    <row r="597" spans="1:13" s="27" customFormat="1" ht="13.2" customHeight="1" x14ac:dyDescent="0.3">
      <c r="A597" s="91"/>
      <c r="B597" s="41" t="s">
        <v>580</v>
      </c>
      <c r="C597" s="29" t="s">
        <v>679</v>
      </c>
      <c r="D597" s="29" t="s">
        <v>222</v>
      </c>
      <c r="E597" s="25" t="s">
        <v>711</v>
      </c>
      <c r="F597" s="26">
        <v>8</v>
      </c>
      <c r="G597" s="26">
        <v>12</v>
      </c>
      <c r="H597" s="61">
        <v>3.52</v>
      </c>
      <c r="I597" s="61">
        <f t="shared" si="45"/>
        <v>42.24</v>
      </c>
      <c r="J597" s="61">
        <v>5.99</v>
      </c>
      <c r="K597" s="25" t="s">
        <v>1318</v>
      </c>
      <c r="L597" s="67"/>
      <c r="M597" s="137"/>
    </row>
    <row r="598" spans="1:13" s="27" customFormat="1" ht="13.2" customHeight="1" x14ac:dyDescent="0.3">
      <c r="A598" s="91"/>
      <c r="B598" s="41" t="s">
        <v>567</v>
      </c>
      <c r="C598" s="29" t="s">
        <v>679</v>
      </c>
      <c r="D598" s="29" t="s">
        <v>79</v>
      </c>
      <c r="E598" s="25" t="s">
        <v>711</v>
      </c>
      <c r="F598" s="26">
        <v>8</v>
      </c>
      <c r="G598" s="26">
        <v>12</v>
      </c>
      <c r="H598" s="61">
        <v>3.48</v>
      </c>
      <c r="I598" s="61">
        <f t="shared" si="45"/>
        <v>41.76</v>
      </c>
      <c r="J598" s="61">
        <v>5.99</v>
      </c>
      <c r="K598" s="25" t="s">
        <v>1319</v>
      </c>
      <c r="L598" s="67"/>
      <c r="M598" s="137"/>
    </row>
    <row r="599" spans="1:13" s="27" customFormat="1" ht="13.2" customHeight="1" x14ac:dyDescent="0.3">
      <c r="A599" s="91"/>
      <c r="B599" s="41" t="s">
        <v>565</v>
      </c>
      <c r="C599" s="29" t="s">
        <v>679</v>
      </c>
      <c r="D599" s="29" t="s">
        <v>209</v>
      </c>
      <c r="E599" s="25" t="s">
        <v>711</v>
      </c>
      <c r="F599" s="26">
        <v>8</v>
      </c>
      <c r="G599" s="26">
        <v>12</v>
      </c>
      <c r="H599" s="61">
        <v>3.68</v>
      </c>
      <c r="I599" s="61">
        <f t="shared" si="45"/>
        <v>44.160000000000004</v>
      </c>
      <c r="J599" s="61">
        <v>6.49</v>
      </c>
      <c r="K599" s="25" t="s">
        <v>1320</v>
      </c>
      <c r="L599" s="67"/>
      <c r="M599" s="137"/>
    </row>
    <row r="600" spans="1:13" s="27" customFormat="1" ht="13.2" customHeight="1" x14ac:dyDescent="0.3">
      <c r="A600" s="91"/>
      <c r="B600" s="41" t="s">
        <v>561</v>
      </c>
      <c r="C600" s="29" t="s">
        <v>679</v>
      </c>
      <c r="D600" s="29" t="s">
        <v>206</v>
      </c>
      <c r="E600" s="25" t="s">
        <v>703</v>
      </c>
      <c r="F600" s="26">
        <v>10</v>
      </c>
      <c r="G600" s="26">
        <v>12</v>
      </c>
      <c r="H600" s="61">
        <v>4.4800000000000004</v>
      </c>
      <c r="I600" s="61">
        <f t="shared" si="45"/>
        <v>53.760000000000005</v>
      </c>
      <c r="J600" s="61">
        <v>7.49</v>
      </c>
      <c r="K600" s="25" t="s">
        <v>1073</v>
      </c>
      <c r="L600" s="67"/>
      <c r="M600" s="137"/>
    </row>
    <row r="601" spans="1:13" s="27" customFormat="1" ht="13.2" customHeight="1" x14ac:dyDescent="0.3">
      <c r="A601" s="91"/>
      <c r="B601" s="41" t="s">
        <v>572</v>
      </c>
      <c r="C601" s="29" t="s">
        <v>679</v>
      </c>
      <c r="D601" s="29" t="s">
        <v>214</v>
      </c>
      <c r="E601" s="25" t="s">
        <v>703</v>
      </c>
      <c r="F601" s="26">
        <v>10</v>
      </c>
      <c r="G601" s="26">
        <v>12</v>
      </c>
      <c r="H601" s="61">
        <v>4.4800000000000004</v>
      </c>
      <c r="I601" s="61">
        <f t="shared" si="45"/>
        <v>53.760000000000005</v>
      </c>
      <c r="J601" s="61">
        <v>7.49</v>
      </c>
      <c r="K601" s="25" t="s">
        <v>1321</v>
      </c>
      <c r="L601" s="67"/>
      <c r="M601" s="137"/>
    </row>
    <row r="602" spans="1:13" s="27" customFormat="1" ht="13.2" customHeight="1" x14ac:dyDescent="0.3">
      <c r="A602" s="91"/>
      <c r="B602" s="41" t="s">
        <v>1626</v>
      </c>
      <c r="C602" s="29" t="s">
        <v>679</v>
      </c>
      <c r="D602" s="29" t="s">
        <v>1625</v>
      </c>
      <c r="E602" s="25" t="s">
        <v>703</v>
      </c>
      <c r="F602" s="26">
        <v>10</v>
      </c>
      <c r="G602" s="26">
        <v>12</v>
      </c>
      <c r="H602" s="61">
        <v>3.78</v>
      </c>
      <c r="I602" s="61">
        <f t="shared" si="45"/>
        <v>45.36</v>
      </c>
      <c r="J602" s="61">
        <v>6.49</v>
      </c>
      <c r="K602" s="40" t="s">
        <v>1781</v>
      </c>
      <c r="L602" s="67"/>
      <c r="M602" s="137"/>
    </row>
    <row r="603" spans="1:13" s="27" customFormat="1" ht="13.2" customHeight="1" x14ac:dyDescent="0.3">
      <c r="A603" s="91"/>
      <c r="B603" s="41" t="s">
        <v>576</v>
      </c>
      <c r="C603" s="29" t="s">
        <v>679</v>
      </c>
      <c r="D603" s="29" t="s">
        <v>218</v>
      </c>
      <c r="E603" s="25" t="s">
        <v>711</v>
      </c>
      <c r="F603" s="26">
        <v>8</v>
      </c>
      <c r="G603" s="26">
        <v>12</v>
      </c>
      <c r="H603" s="61">
        <v>4.12</v>
      </c>
      <c r="I603" s="61">
        <f t="shared" si="45"/>
        <v>49.44</v>
      </c>
      <c r="J603" s="61">
        <v>6.99</v>
      </c>
      <c r="K603" s="25" t="s">
        <v>1070</v>
      </c>
      <c r="L603" s="67"/>
      <c r="M603" s="137"/>
    </row>
    <row r="604" spans="1:13" s="27" customFormat="1" ht="13.2" customHeight="1" x14ac:dyDescent="0.3">
      <c r="A604" s="91"/>
      <c r="B604" s="41" t="s">
        <v>570</v>
      </c>
      <c r="C604" s="29" t="s">
        <v>679</v>
      </c>
      <c r="D604" s="29" t="s">
        <v>212</v>
      </c>
      <c r="E604" s="25" t="s">
        <v>711</v>
      </c>
      <c r="F604" s="26">
        <v>8</v>
      </c>
      <c r="G604" s="26">
        <v>12</v>
      </c>
      <c r="H604" s="61">
        <v>4.2</v>
      </c>
      <c r="I604" s="61">
        <f t="shared" si="45"/>
        <v>50.400000000000006</v>
      </c>
      <c r="J604" s="61">
        <v>6.99</v>
      </c>
      <c r="K604" s="25" t="s">
        <v>1081</v>
      </c>
      <c r="L604" s="67"/>
      <c r="M604" s="137"/>
    </row>
    <row r="605" spans="1:13" s="27" customFormat="1" ht="13.2" customHeight="1" x14ac:dyDescent="0.3">
      <c r="A605" s="91"/>
      <c r="B605" s="41" t="s">
        <v>577</v>
      </c>
      <c r="C605" s="29" t="s">
        <v>679</v>
      </c>
      <c r="D605" s="29" t="s">
        <v>219</v>
      </c>
      <c r="E605" s="25" t="s">
        <v>711</v>
      </c>
      <c r="F605" s="26">
        <v>8</v>
      </c>
      <c r="G605" s="26">
        <v>12</v>
      </c>
      <c r="H605" s="61">
        <v>4.2</v>
      </c>
      <c r="I605" s="61">
        <f>G605*H605</f>
        <v>50.400000000000006</v>
      </c>
      <c r="J605" s="61">
        <v>6.99</v>
      </c>
      <c r="K605" s="25" t="s">
        <v>1078</v>
      </c>
      <c r="L605" s="67"/>
      <c r="M605" s="137"/>
    </row>
    <row r="606" spans="1:13" s="27" customFormat="1" ht="13.2" customHeight="1" x14ac:dyDescent="0.3">
      <c r="A606" s="91"/>
      <c r="B606" s="41" t="s">
        <v>564</v>
      </c>
      <c r="C606" s="29" t="s">
        <v>679</v>
      </c>
      <c r="D606" s="29" t="s">
        <v>208</v>
      </c>
      <c r="E606" s="25" t="s">
        <v>711</v>
      </c>
      <c r="F606" s="26">
        <v>8</v>
      </c>
      <c r="G606" s="26">
        <v>12</v>
      </c>
      <c r="H606" s="61">
        <v>3.98</v>
      </c>
      <c r="I606" s="61">
        <f t="shared" ref="I606:I617" si="47">G606*H606</f>
        <v>47.76</v>
      </c>
      <c r="J606" s="61">
        <v>6.99</v>
      </c>
      <c r="K606" s="25" t="s">
        <v>1071</v>
      </c>
      <c r="L606" s="67"/>
      <c r="M606" s="137"/>
    </row>
    <row r="607" spans="1:13" s="27" customFormat="1" ht="13.2" customHeight="1" x14ac:dyDescent="0.3">
      <c r="A607" s="91"/>
      <c r="B607" s="41" t="s">
        <v>562</v>
      </c>
      <c r="C607" s="29" t="s">
        <v>679</v>
      </c>
      <c r="D607" s="29" t="s">
        <v>144</v>
      </c>
      <c r="E607" s="25" t="s">
        <v>703</v>
      </c>
      <c r="F607" s="26">
        <v>10</v>
      </c>
      <c r="G607" s="26">
        <v>12</v>
      </c>
      <c r="H607" s="61">
        <v>4.4800000000000004</v>
      </c>
      <c r="I607" s="61">
        <f t="shared" si="47"/>
        <v>53.760000000000005</v>
      </c>
      <c r="J607" s="61">
        <v>7.49</v>
      </c>
      <c r="K607" s="25" t="s">
        <v>1322</v>
      </c>
      <c r="L607" s="67"/>
      <c r="M607" s="137"/>
    </row>
    <row r="608" spans="1:13" s="27" customFormat="1" ht="13.2" customHeight="1" x14ac:dyDescent="0.3">
      <c r="A608" s="91"/>
      <c r="B608" s="41" t="s">
        <v>1627</v>
      </c>
      <c r="C608" s="29" t="s">
        <v>679</v>
      </c>
      <c r="D608" s="29" t="s">
        <v>1469</v>
      </c>
      <c r="E608" s="25" t="s">
        <v>704</v>
      </c>
      <c r="F608" s="26">
        <v>10</v>
      </c>
      <c r="G608" s="26">
        <v>12</v>
      </c>
      <c r="H608" s="61">
        <v>4.4800000000000004</v>
      </c>
      <c r="I608" s="61">
        <f t="shared" si="47"/>
        <v>53.760000000000005</v>
      </c>
      <c r="J608" s="61">
        <v>7.49</v>
      </c>
      <c r="K608" s="40" t="s">
        <v>1740</v>
      </c>
      <c r="L608" s="67"/>
      <c r="M608" s="137"/>
    </row>
    <row r="609" spans="1:13" s="27" customFormat="1" ht="13.2" customHeight="1" x14ac:dyDescent="0.3">
      <c r="A609" s="91"/>
      <c r="B609" s="41" t="s">
        <v>573</v>
      </c>
      <c r="C609" s="29" t="s">
        <v>679</v>
      </c>
      <c r="D609" s="29" t="s">
        <v>215</v>
      </c>
      <c r="E609" s="25" t="s">
        <v>703</v>
      </c>
      <c r="F609" s="26">
        <v>10</v>
      </c>
      <c r="G609" s="26">
        <v>12</v>
      </c>
      <c r="H609" s="61">
        <v>4.4800000000000004</v>
      </c>
      <c r="I609" s="61">
        <f t="shared" si="47"/>
        <v>53.760000000000005</v>
      </c>
      <c r="J609" s="61">
        <v>7.49</v>
      </c>
      <c r="K609" s="25" t="s">
        <v>1323</v>
      </c>
      <c r="L609" s="67"/>
      <c r="M609" s="137"/>
    </row>
    <row r="610" spans="1:13" s="27" customFormat="1" ht="13.2" customHeight="1" x14ac:dyDescent="0.3">
      <c r="A610" s="85"/>
      <c r="B610" s="86"/>
      <c r="C610" s="87"/>
      <c r="D610" s="87" t="s">
        <v>1619</v>
      </c>
      <c r="E610" s="86"/>
      <c r="F610" s="85"/>
      <c r="G610" s="85"/>
      <c r="H610" s="95"/>
      <c r="I610" s="95"/>
      <c r="J610" s="95"/>
      <c r="K610" s="86"/>
      <c r="L610" s="67"/>
      <c r="M610" s="137"/>
    </row>
    <row r="611" spans="1:13" s="27" customFormat="1" ht="13.2" customHeight="1" x14ac:dyDescent="0.3">
      <c r="A611" s="91"/>
      <c r="B611" s="41" t="s">
        <v>574</v>
      </c>
      <c r="C611" s="29" t="s">
        <v>679</v>
      </c>
      <c r="D611" s="29" t="s">
        <v>216</v>
      </c>
      <c r="E611" s="25" t="s">
        <v>711</v>
      </c>
      <c r="F611" s="26">
        <v>8</v>
      </c>
      <c r="G611" s="26">
        <v>12</v>
      </c>
      <c r="H611" s="61">
        <v>4.18</v>
      </c>
      <c r="I611" s="61">
        <f t="shared" si="47"/>
        <v>50.16</v>
      </c>
      <c r="J611" s="61">
        <v>6.99</v>
      </c>
      <c r="K611" s="25" t="s">
        <v>1069</v>
      </c>
      <c r="L611" s="67"/>
      <c r="M611" s="137"/>
    </row>
    <row r="612" spans="1:13" s="27" customFormat="1" ht="13.2" customHeight="1" x14ac:dyDescent="0.3">
      <c r="A612" s="91"/>
      <c r="B612" s="41" t="s">
        <v>568</v>
      </c>
      <c r="C612" s="29" t="s">
        <v>679</v>
      </c>
      <c r="D612" s="29" t="s">
        <v>211</v>
      </c>
      <c r="E612" s="25" t="s">
        <v>703</v>
      </c>
      <c r="F612" s="26">
        <v>10</v>
      </c>
      <c r="G612" s="26">
        <v>12</v>
      </c>
      <c r="H612" s="61">
        <v>4.4800000000000004</v>
      </c>
      <c r="I612" s="61">
        <f t="shared" si="47"/>
        <v>53.760000000000005</v>
      </c>
      <c r="J612" s="61">
        <v>7.49</v>
      </c>
      <c r="K612" s="25" t="s">
        <v>1324</v>
      </c>
      <c r="L612" s="67"/>
      <c r="M612" s="137"/>
    </row>
    <row r="613" spans="1:13" s="27" customFormat="1" ht="13.2" customHeight="1" x14ac:dyDescent="0.3">
      <c r="A613" s="91"/>
      <c r="B613" s="41" t="s">
        <v>566</v>
      </c>
      <c r="C613" s="29" t="s">
        <v>679</v>
      </c>
      <c r="D613" s="29" t="s">
        <v>210</v>
      </c>
      <c r="E613" s="25" t="s">
        <v>711</v>
      </c>
      <c r="F613" s="26">
        <v>8</v>
      </c>
      <c r="G613" s="26">
        <v>12</v>
      </c>
      <c r="H613" s="61">
        <v>4.12</v>
      </c>
      <c r="I613" s="61">
        <f t="shared" si="47"/>
        <v>49.44</v>
      </c>
      <c r="J613" s="61">
        <v>6.99</v>
      </c>
      <c r="K613" s="25" t="s">
        <v>1068</v>
      </c>
      <c r="L613" s="67"/>
      <c r="M613" s="137"/>
    </row>
    <row r="614" spans="1:13" s="27" customFormat="1" ht="13.2" customHeight="1" x14ac:dyDescent="0.3">
      <c r="A614" s="91"/>
      <c r="B614" s="41" t="s">
        <v>575</v>
      </c>
      <c r="C614" s="29" t="s">
        <v>679</v>
      </c>
      <c r="D614" s="29" t="s">
        <v>217</v>
      </c>
      <c r="E614" s="25" t="s">
        <v>703</v>
      </c>
      <c r="F614" s="26">
        <v>10</v>
      </c>
      <c r="G614" s="26">
        <v>12</v>
      </c>
      <c r="H614" s="61">
        <v>4.4800000000000004</v>
      </c>
      <c r="I614" s="61">
        <f t="shared" si="47"/>
        <v>53.760000000000005</v>
      </c>
      <c r="J614" s="61">
        <v>7.49</v>
      </c>
      <c r="K614" s="25" t="s">
        <v>1080</v>
      </c>
      <c r="L614" s="67"/>
      <c r="M614" s="137"/>
    </row>
    <row r="615" spans="1:13" s="27" customFormat="1" ht="13.2" customHeight="1" x14ac:dyDescent="0.3">
      <c r="A615" s="91"/>
      <c r="B615" s="41" t="s">
        <v>571</v>
      </c>
      <c r="C615" s="29" t="s">
        <v>679</v>
      </c>
      <c r="D615" s="29" t="s">
        <v>213</v>
      </c>
      <c r="E615" s="25" t="s">
        <v>711</v>
      </c>
      <c r="F615" s="26">
        <v>8</v>
      </c>
      <c r="G615" s="26">
        <v>12</v>
      </c>
      <c r="H615" s="61">
        <v>4.2</v>
      </c>
      <c r="I615" s="61">
        <f t="shared" si="47"/>
        <v>50.400000000000006</v>
      </c>
      <c r="J615" s="61">
        <v>6.99</v>
      </c>
      <c r="K615" s="25" t="s">
        <v>1077</v>
      </c>
      <c r="L615" s="67"/>
      <c r="M615" s="137"/>
    </row>
    <row r="616" spans="1:13" s="27" customFormat="1" ht="13.2" customHeight="1" x14ac:dyDescent="0.3">
      <c r="A616" s="91"/>
      <c r="B616" s="41" t="s">
        <v>563</v>
      </c>
      <c r="C616" s="29" t="s">
        <v>679</v>
      </c>
      <c r="D616" s="29" t="s">
        <v>207</v>
      </c>
      <c r="E616" s="25" t="s">
        <v>711</v>
      </c>
      <c r="F616" s="26">
        <v>8</v>
      </c>
      <c r="G616" s="26">
        <v>12</v>
      </c>
      <c r="H616" s="61">
        <v>3.98</v>
      </c>
      <c r="I616" s="61">
        <f t="shared" si="47"/>
        <v>47.76</v>
      </c>
      <c r="J616" s="61">
        <v>6.99</v>
      </c>
      <c r="K616" s="25" t="s">
        <v>1093</v>
      </c>
      <c r="L616" s="67"/>
      <c r="M616" s="137"/>
    </row>
    <row r="617" spans="1:13" s="27" customFormat="1" ht="13.2" customHeight="1" x14ac:dyDescent="0.3">
      <c r="A617" s="91"/>
      <c r="B617" s="41" t="s">
        <v>569</v>
      </c>
      <c r="C617" s="29" t="s">
        <v>679</v>
      </c>
      <c r="D617" s="29" t="s">
        <v>80</v>
      </c>
      <c r="E617" s="25" t="s">
        <v>711</v>
      </c>
      <c r="F617" s="26">
        <v>8</v>
      </c>
      <c r="G617" s="26">
        <v>12</v>
      </c>
      <c r="H617" s="61">
        <v>3.48</v>
      </c>
      <c r="I617" s="61">
        <f t="shared" si="47"/>
        <v>41.76</v>
      </c>
      <c r="J617" s="61">
        <v>5.99</v>
      </c>
      <c r="K617" s="25" t="s">
        <v>1325</v>
      </c>
      <c r="L617" s="67"/>
      <c r="M617" s="137"/>
    </row>
    <row r="618" spans="1:13" s="27" customFormat="1" ht="13.2" customHeight="1" x14ac:dyDescent="0.3">
      <c r="A618" s="85"/>
      <c r="B618" s="86"/>
      <c r="C618" s="87"/>
      <c r="D618" s="87" t="s">
        <v>1636</v>
      </c>
      <c r="E618" s="86"/>
      <c r="F618" s="85"/>
      <c r="G618" s="85"/>
      <c r="H618" s="95"/>
      <c r="I618" s="95"/>
      <c r="J618" s="95"/>
      <c r="K618" s="86"/>
      <c r="L618" s="67"/>
      <c r="M618" s="137"/>
    </row>
    <row r="619" spans="1:13" s="27" customFormat="1" ht="13.2" customHeight="1" x14ac:dyDescent="0.3">
      <c r="A619" s="91"/>
      <c r="B619" s="41" t="s">
        <v>1628</v>
      </c>
      <c r="C619" s="29" t="s">
        <v>679</v>
      </c>
      <c r="D619" s="29" t="s">
        <v>1629</v>
      </c>
      <c r="E619" s="25" t="s">
        <v>707</v>
      </c>
      <c r="F619" s="26">
        <v>10</v>
      </c>
      <c r="G619" s="26">
        <v>15</v>
      </c>
      <c r="H619" s="61">
        <v>4.4800000000000004</v>
      </c>
      <c r="I619" s="61">
        <f>G619*H619</f>
        <v>67.2</v>
      </c>
      <c r="J619" s="61">
        <v>7.49</v>
      </c>
      <c r="K619" s="40" t="s">
        <v>1782</v>
      </c>
      <c r="L619" s="67"/>
      <c r="M619" s="137"/>
    </row>
    <row r="620" spans="1:13" s="27" customFormat="1" ht="13.2" customHeight="1" x14ac:dyDescent="0.3">
      <c r="A620" s="91"/>
      <c r="B620" s="41" t="s">
        <v>1717</v>
      </c>
      <c r="C620" s="29" t="s">
        <v>679</v>
      </c>
      <c r="D620" s="29" t="s">
        <v>834</v>
      </c>
      <c r="E620" s="25" t="s">
        <v>707</v>
      </c>
      <c r="F620" s="26">
        <v>10</v>
      </c>
      <c r="G620" s="26">
        <v>15</v>
      </c>
      <c r="H620" s="61">
        <v>4.4800000000000004</v>
      </c>
      <c r="I620" s="61">
        <f t="shared" ref="I620:I630" si="48">G620*H620</f>
        <v>67.2</v>
      </c>
      <c r="J620" s="61">
        <v>7.49</v>
      </c>
      <c r="K620" s="41" t="s">
        <v>1326</v>
      </c>
      <c r="L620" s="67"/>
      <c r="M620" s="137"/>
    </row>
    <row r="621" spans="1:13" s="27" customFormat="1" ht="13.2" customHeight="1" x14ac:dyDescent="0.3">
      <c r="A621" s="91"/>
      <c r="B621" s="41" t="s">
        <v>583</v>
      </c>
      <c r="C621" s="29" t="s">
        <v>679</v>
      </c>
      <c r="D621" s="29" t="s">
        <v>224</v>
      </c>
      <c r="E621" s="25" t="s">
        <v>707</v>
      </c>
      <c r="F621" s="26">
        <v>10</v>
      </c>
      <c r="G621" s="26">
        <v>15</v>
      </c>
      <c r="H621" s="61">
        <v>4.32</v>
      </c>
      <c r="I621" s="61">
        <f t="shared" si="48"/>
        <v>64.800000000000011</v>
      </c>
      <c r="J621" s="61">
        <v>7.29</v>
      </c>
      <c r="K621" s="25" t="s">
        <v>1327</v>
      </c>
      <c r="L621" s="67"/>
      <c r="M621" s="137"/>
    </row>
    <row r="622" spans="1:13" s="27" customFormat="1" ht="13.2" customHeight="1" x14ac:dyDescent="0.3">
      <c r="A622" s="91"/>
      <c r="B622" s="41" t="s">
        <v>586</v>
      </c>
      <c r="C622" s="29" t="s">
        <v>679</v>
      </c>
      <c r="D622" s="29" t="s">
        <v>227</v>
      </c>
      <c r="E622" s="25" t="s">
        <v>707</v>
      </c>
      <c r="F622" s="26">
        <v>10</v>
      </c>
      <c r="G622" s="26">
        <v>15</v>
      </c>
      <c r="H622" s="61">
        <v>4.32</v>
      </c>
      <c r="I622" s="61">
        <f t="shared" si="48"/>
        <v>64.800000000000011</v>
      </c>
      <c r="J622" s="61">
        <v>7.29</v>
      </c>
      <c r="K622" s="25" t="s">
        <v>1328</v>
      </c>
      <c r="L622" s="67"/>
      <c r="M622" s="137"/>
    </row>
    <row r="623" spans="1:13" s="27" customFormat="1" ht="13.2" customHeight="1" x14ac:dyDescent="0.3">
      <c r="A623" s="91"/>
      <c r="B623" s="41" t="s">
        <v>1630</v>
      </c>
      <c r="C623" s="29" t="s">
        <v>679</v>
      </c>
      <c r="D623" s="29" t="s">
        <v>1468</v>
      </c>
      <c r="E623" s="25" t="s">
        <v>707</v>
      </c>
      <c r="F623" s="26">
        <v>10</v>
      </c>
      <c r="G623" s="26">
        <v>15</v>
      </c>
      <c r="H623" s="61">
        <v>4.4800000000000004</v>
      </c>
      <c r="I623" s="61">
        <f t="shared" si="48"/>
        <v>67.2</v>
      </c>
      <c r="J623" s="61">
        <v>7.49</v>
      </c>
      <c r="K623" s="40" t="s">
        <v>1739</v>
      </c>
      <c r="L623" s="67"/>
      <c r="M623" s="137"/>
    </row>
    <row r="624" spans="1:13" s="27" customFormat="1" ht="13.2" customHeight="1" x14ac:dyDescent="0.3">
      <c r="A624" s="91"/>
      <c r="B624" s="41" t="s">
        <v>582</v>
      </c>
      <c r="C624" s="29" t="s">
        <v>679</v>
      </c>
      <c r="D624" s="29" t="s">
        <v>785</v>
      </c>
      <c r="E624" s="25" t="s">
        <v>707</v>
      </c>
      <c r="F624" s="26">
        <v>10</v>
      </c>
      <c r="G624" s="26">
        <v>15</v>
      </c>
      <c r="H624" s="61">
        <v>4.32</v>
      </c>
      <c r="I624" s="61">
        <f t="shared" si="48"/>
        <v>64.800000000000011</v>
      </c>
      <c r="J624" s="61">
        <v>7.29</v>
      </c>
      <c r="K624" s="25" t="s">
        <v>1329</v>
      </c>
      <c r="L624" s="67"/>
      <c r="M624" s="137"/>
    </row>
    <row r="625" spans="1:13" s="27" customFormat="1" ht="13.2" customHeight="1" x14ac:dyDescent="0.3">
      <c r="A625" s="91"/>
      <c r="B625" s="41" t="s">
        <v>584</v>
      </c>
      <c r="C625" s="29" t="s">
        <v>679</v>
      </c>
      <c r="D625" s="29" t="s">
        <v>225</v>
      </c>
      <c r="E625" s="25" t="s">
        <v>707</v>
      </c>
      <c r="F625" s="26">
        <v>10</v>
      </c>
      <c r="G625" s="26">
        <v>15</v>
      </c>
      <c r="H625" s="61">
        <v>4.32</v>
      </c>
      <c r="I625" s="61">
        <f t="shared" si="48"/>
        <v>64.800000000000011</v>
      </c>
      <c r="J625" s="61">
        <v>7.29</v>
      </c>
      <c r="K625" s="25" t="s">
        <v>1330</v>
      </c>
      <c r="L625" s="67"/>
      <c r="M625" s="137"/>
    </row>
    <row r="626" spans="1:13" s="27" customFormat="1" ht="13.2" customHeight="1" x14ac:dyDescent="0.3">
      <c r="A626" s="91"/>
      <c r="B626" s="41" t="s">
        <v>585</v>
      </c>
      <c r="C626" s="29" t="s">
        <v>679</v>
      </c>
      <c r="D626" s="29" t="s">
        <v>226</v>
      </c>
      <c r="E626" s="25" t="s">
        <v>707</v>
      </c>
      <c r="F626" s="26">
        <v>10</v>
      </c>
      <c r="G626" s="26">
        <v>15</v>
      </c>
      <c r="H626" s="61">
        <v>4.32</v>
      </c>
      <c r="I626" s="61">
        <f t="shared" si="48"/>
        <v>64.800000000000011</v>
      </c>
      <c r="J626" s="61">
        <v>7.29</v>
      </c>
      <c r="K626" s="25" t="s">
        <v>1331</v>
      </c>
      <c r="L626" s="67"/>
      <c r="M626" s="137"/>
    </row>
    <row r="627" spans="1:13" s="27" customFormat="1" ht="13.2" customHeight="1" x14ac:dyDescent="0.3">
      <c r="A627" s="91"/>
      <c r="B627" s="41" t="s">
        <v>1631</v>
      </c>
      <c r="C627" s="29" t="s">
        <v>679</v>
      </c>
      <c r="D627" s="29" t="s">
        <v>1632</v>
      </c>
      <c r="E627" s="25" t="s">
        <v>707</v>
      </c>
      <c r="F627" s="26">
        <v>10</v>
      </c>
      <c r="G627" s="26">
        <v>15</v>
      </c>
      <c r="H627" s="61">
        <v>4.32</v>
      </c>
      <c r="I627" s="61">
        <f t="shared" si="48"/>
        <v>64.800000000000011</v>
      </c>
      <c r="J627" s="61">
        <v>7.29</v>
      </c>
      <c r="K627" s="40" t="s">
        <v>1783</v>
      </c>
      <c r="L627" s="67"/>
      <c r="M627" s="137"/>
    </row>
    <row r="628" spans="1:13" s="27" customFormat="1" ht="13.2" customHeight="1" x14ac:dyDescent="0.3">
      <c r="A628" s="91"/>
      <c r="B628" s="41" t="s">
        <v>587</v>
      </c>
      <c r="C628" s="29" t="s">
        <v>679</v>
      </c>
      <c r="D628" s="29" t="s">
        <v>228</v>
      </c>
      <c r="E628" s="25" t="s">
        <v>707</v>
      </c>
      <c r="F628" s="26">
        <v>10</v>
      </c>
      <c r="G628" s="26">
        <v>15</v>
      </c>
      <c r="H628" s="61">
        <v>4.32</v>
      </c>
      <c r="I628" s="61">
        <f t="shared" si="48"/>
        <v>64.800000000000011</v>
      </c>
      <c r="J628" s="61">
        <v>7.29</v>
      </c>
      <c r="K628" s="25" t="s">
        <v>1332</v>
      </c>
      <c r="L628" s="67"/>
      <c r="M628" s="137"/>
    </row>
    <row r="629" spans="1:13" s="27" customFormat="1" ht="13.2" customHeight="1" x14ac:dyDescent="0.3">
      <c r="A629" s="91"/>
      <c r="B629" s="41" t="s">
        <v>1633</v>
      </c>
      <c r="C629" s="29" t="s">
        <v>679</v>
      </c>
      <c r="D629" s="29" t="s">
        <v>1634</v>
      </c>
      <c r="E629" s="25" t="s">
        <v>707</v>
      </c>
      <c r="F629" s="26">
        <v>10</v>
      </c>
      <c r="G629" s="26">
        <v>15</v>
      </c>
      <c r="H629" s="61">
        <v>4.32</v>
      </c>
      <c r="I629" s="61">
        <f t="shared" si="48"/>
        <v>64.800000000000011</v>
      </c>
      <c r="J629" s="61">
        <v>7.29</v>
      </c>
      <c r="K629" s="40" t="s">
        <v>1784</v>
      </c>
      <c r="L629" s="67"/>
      <c r="M629" s="137"/>
    </row>
    <row r="630" spans="1:13" s="27" customFormat="1" ht="13.2" customHeight="1" x14ac:dyDescent="0.3">
      <c r="A630" s="91"/>
      <c r="B630" s="41" t="s">
        <v>588</v>
      </c>
      <c r="C630" s="29" t="s">
        <v>679</v>
      </c>
      <c r="D630" s="29" t="s">
        <v>1707</v>
      </c>
      <c r="E630" s="25" t="s">
        <v>707</v>
      </c>
      <c r="F630" s="26">
        <v>10</v>
      </c>
      <c r="G630" s="26">
        <v>15</v>
      </c>
      <c r="H630" s="61">
        <v>4.32</v>
      </c>
      <c r="I630" s="61">
        <f t="shared" si="48"/>
        <v>64.800000000000011</v>
      </c>
      <c r="J630" s="61">
        <v>7.29</v>
      </c>
      <c r="K630" s="25" t="s">
        <v>1333</v>
      </c>
      <c r="L630" s="67"/>
      <c r="M630" s="137"/>
    </row>
    <row r="631" spans="1:13" s="27" customFormat="1" ht="13.2" customHeight="1" x14ac:dyDescent="0.3">
      <c r="A631" s="85"/>
      <c r="B631" s="86"/>
      <c r="C631" s="87"/>
      <c r="D631" s="87" t="s">
        <v>1637</v>
      </c>
      <c r="E631" s="86"/>
      <c r="F631" s="85"/>
      <c r="G631" s="85"/>
      <c r="H631" s="95"/>
      <c r="I631" s="95"/>
      <c r="J631" s="95"/>
      <c r="K631" s="86"/>
      <c r="L631" s="67"/>
      <c r="M631" s="137"/>
    </row>
    <row r="632" spans="1:13" s="27" customFormat="1" ht="13.2" customHeight="1" x14ac:dyDescent="0.3">
      <c r="A632" s="91"/>
      <c r="B632" s="41" t="s">
        <v>589</v>
      </c>
      <c r="C632" s="29" t="s">
        <v>679</v>
      </c>
      <c r="D632" s="29" t="s">
        <v>229</v>
      </c>
      <c r="E632" s="25" t="s">
        <v>721</v>
      </c>
      <c r="F632" s="26">
        <v>10</v>
      </c>
      <c r="G632" s="26">
        <v>15</v>
      </c>
      <c r="H632" s="61">
        <v>3.78</v>
      </c>
      <c r="I632" s="61">
        <f>G632*H632</f>
        <v>56.699999999999996</v>
      </c>
      <c r="J632" s="61">
        <v>6.49</v>
      </c>
      <c r="K632" s="25" t="s">
        <v>1334</v>
      </c>
      <c r="L632" s="67"/>
      <c r="M632" s="137"/>
    </row>
    <row r="633" spans="1:13" s="27" customFormat="1" ht="13.2" customHeight="1" x14ac:dyDescent="0.3">
      <c r="A633" s="91"/>
      <c r="B633" s="41" t="s">
        <v>590</v>
      </c>
      <c r="C633" s="29" t="s">
        <v>679</v>
      </c>
      <c r="D633" s="29" t="s">
        <v>230</v>
      </c>
      <c r="E633" s="25" t="s">
        <v>721</v>
      </c>
      <c r="F633" s="26">
        <v>10</v>
      </c>
      <c r="G633" s="26">
        <v>15</v>
      </c>
      <c r="H633" s="61">
        <v>3.78</v>
      </c>
      <c r="I633" s="61">
        <f t="shared" ref="I633:I641" si="49">G633*H633</f>
        <v>56.699999999999996</v>
      </c>
      <c r="J633" s="61">
        <v>6.49</v>
      </c>
      <c r="K633" s="25" t="s">
        <v>1335</v>
      </c>
      <c r="L633" s="67"/>
      <c r="M633" s="137"/>
    </row>
    <row r="634" spans="1:13" s="27" customFormat="1" ht="13.2" customHeight="1" x14ac:dyDescent="0.3">
      <c r="A634" s="91"/>
      <c r="B634" s="41" t="s">
        <v>592</v>
      </c>
      <c r="C634" s="29" t="s">
        <v>679</v>
      </c>
      <c r="D634" s="29" t="s">
        <v>232</v>
      </c>
      <c r="E634" s="25" t="s">
        <v>721</v>
      </c>
      <c r="F634" s="26">
        <v>10</v>
      </c>
      <c r="G634" s="26">
        <v>15</v>
      </c>
      <c r="H634" s="61">
        <v>3.78</v>
      </c>
      <c r="I634" s="61">
        <f t="shared" si="49"/>
        <v>56.699999999999996</v>
      </c>
      <c r="J634" s="61">
        <v>6.49</v>
      </c>
      <c r="K634" s="25" t="s">
        <v>1336</v>
      </c>
      <c r="L634" s="67"/>
      <c r="M634" s="137"/>
    </row>
    <row r="635" spans="1:13" s="27" customFormat="1" ht="13.2" customHeight="1" x14ac:dyDescent="0.3">
      <c r="A635" s="91"/>
      <c r="B635" s="41" t="s">
        <v>597</v>
      </c>
      <c r="C635" s="29" t="s">
        <v>679</v>
      </c>
      <c r="D635" s="29" t="s">
        <v>236</v>
      </c>
      <c r="E635" s="25" t="s">
        <v>721</v>
      </c>
      <c r="F635" s="26">
        <v>10</v>
      </c>
      <c r="G635" s="26">
        <v>15</v>
      </c>
      <c r="H635" s="61">
        <v>3.78</v>
      </c>
      <c r="I635" s="61">
        <f t="shared" si="49"/>
        <v>56.699999999999996</v>
      </c>
      <c r="J635" s="61">
        <v>6.49</v>
      </c>
      <c r="K635" s="25" t="s">
        <v>1337</v>
      </c>
      <c r="L635" s="67"/>
      <c r="M635" s="137"/>
    </row>
    <row r="636" spans="1:13" s="27" customFormat="1" ht="13.2" customHeight="1" x14ac:dyDescent="0.3">
      <c r="A636" s="91"/>
      <c r="B636" s="41" t="s">
        <v>598</v>
      </c>
      <c r="C636" s="29" t="s">
        <v>679</v>
      </c>
      <c r="D636" s="29" t="s">
        <v>237</v>
      </c>
      <c r="E636" s="25" t="s">
        <v>721</v>
      </c>
      <c r="F636" s="26">
        <v>10</v>
      </c>
      <c r="G636" s="26">
        <v>15</v>
      </c>
      <c r="H636" s="61">
        <v>3.78</v>
      </c>
      <c r="I636" s="61">
        <f t="shared" si="49"/>
        <v>56.699999999999996</v>
      </c>
      <c r="J636" s="61">
        <v>6.49</v>
      </c>
      <c r="K636" s="25" t="s">
        <v>1338</v>
      </c>
      <c r="L636" s="67"/>
      <c r="M636" s="137"/>
    </row>
    <row r="637" spans="1:13" s="27" customFormat="1" ht="13.2" customHeight="1" x14ac:dyDescent="0.3">
      <c r="A637" s="91"/>
      <c r="B637" s="41" t="s">
        <v>593</v>
      </c>
      <c r="C637" s="29" t="s">
        <v>679</v>
      </c>
      <c r="D637" s="29" t="s">
        <v>233</v>
      </c>
      <c r="E637" s="25" t="s">
        <v>721</v>
      </c>
      <c r="F637" s="26">
        <v>10</v>
      </c>
      <c r="G637" s="26">
        <v>15</v>
      </c>
      <c r="H637" s="61">
        <v>3.78</v>
      </c>
      <c r="I637" s="61">
        <f t="shared" si="49"/>
        <v>56.699999999999996</v>
      </c>
      <c r="J637" s="61">
        <v>6.49</v>
      </c>
      <c r="K637" s="25" t="s">
        <v>1339</v>
      </c>
      <c r="L637" s="67"/>
      <c r="M637" s="137"/>
    </row>
    <row r="638" spans="1:13" s="27" customFormat="1" ht="13.2" customHeight="1" x14ac:dyDescent="0.3">
      <c r="A638" s="91"/>
      <c r="B638" s="41" t="s">
        <v>595</v>
      </c>
      <c r="C638" s="29" t="s">
        <v>679</v>
      </c>
      <c r="D638" s="29" t="s">
        <v>235</v>
      </c>
      <c r="E638" s="25" t="s">
        <v>721</v>
      </c>
      <c r="F638" s="26">
        <v>10</v>
      </c>
      <c r="G638" s="26">
        <v>15</v>
      </c>
      <c r="H638" s="61">
        <v>3.78</v>
      </c>
      <c r="I638" s="61">
        <f t="shared" si="49"/>
        <v>56.699999999999996</v>
      </c>
      <c r="J638" s="61">
        <v>6.49</v>
      </c>
      <c r="K638" s="25" t="s">
        <v>1340</v>
      </c>
      <c r="L638" s="67"/>
      <c r="M638" s="137"/>
    </row>
    <row r="639" spans="1:13" s="27" customFormat="1" ht="13.2" customHeight="1" x14ac:dyDescent="0.3">
      <c r="A639" s="91"/>
      <c r="B639" s="41" t="s">
        <v>594</v>
      </c>
      <c r="C639" s="29" t="s">
        <v>679</v>
      </c>
      <c r="D639" s="29" t="s">
        <v>234</v>
      </c>
      <c r="E639" s="25" t="s">
        <v>721</v>
      </c>
      <c r="F639" s="26">
        <v>10</v>
      </c>
      <c r="G639" s="26">
        <v>15</v>
      </c>
      <c r="H639" s="61">
        <v>3.78</v>
      </c>
      <c r="I639" s="61">
        <f t="shared" si="49"/>
        <v>56.699999999999996</v>
      </c>
      <c r="J639" s="61">
        <v>6.49</v>
      </c>
      <c r="K639" s="25" t="s">
        <v>1341</v>
      </c>
      <c r="L639" s="67"/>
      <c r="M639" s="137"/>
    </row>
    <row r="640" spans="1:13" s="27" customFormat="1" ht="13.2" customHeight="1" x14ac:dyDescent="0.3">
      <c r="A640" s="91"/>
      <c r="B640" s="41" t="s">
        <v>591</v>
      </c>
      <c r="C640" s="29" t="s">
        <v>679</v>
      </c>
      <c r="D640" s="29" t="s">
        <v>231</v>
      </c>
      <c r="E640" s="25" t="s">
        <v>721</v>
      </c>
      <c r="F640" s="26">
        <v>10</v>
      </c>
      <c r="G640" s="26">
        <v>15</v>
      </c>
      <c r="H640" s="61">
        <v>3.78</v>
      </c>
      <c r="I640" s="61">
        <f t="shared" si="49"/>
        <v>56.699999999999996</v>
      </c>
      <c r="J640" s="61">
        <v>6.49</v>
      </c>
      <c r="K640" s="25" t="s">
        <v>1342</v>
      </c>
      <c r="L640" s="67"/>
      <c r="M640" s="137"/>
    </row>
    <row r="641" spans="1:13" s="27" customFormat="1" ht="13.2" customHeight="1" x14ac:dyDescent="0.3">
      <c r="A641" s="91"/>
      <c r="B641" s="41" t="s">
        <v>596</v>
      </c>
      <c r="C641" s="29" t="s">
        <v>679</v>
      </c>
      <c r="D641" s="29" t="s">
        <v>5</v>
      </c>
      <c r="E641" s="25" t="s">
        <v>721</v>
      </c>
      <c r="F641" s="26">
        <v>10</v>
      </c>
      <c r="G641" s="26">
        <v>15</v>
      </c>
      <c r="H641" s="61">
        <v>3.78</v>
      </c>
      <c r="I641" s="61">
        <f t="shared" si="49"/>
        <v>56.699999999999996</v>
      </c>
      <c r="J641" s="61">
        <v>6.49</v>
      </c>
      <c r="K641" s="25" t="s">
        <v>1075</v>
      </c>
      <c r="L641" s="67"/>
      <c r="M641" s="137"/>
    </row>
    <row r="642" spans="1:13" s="27" customFormat="1" ht="13.2" customHeight="1" x14ac:dyDescent="0.3">
      <c r="A642" s="85"/>
      <c r="B642" s="86"/>
      <c r="C642" s="87"/>
      <c r="D642" s="87" t="s">
        <v>1638</v>
      </c>
      <c r="E642" s="86"/>
      <c r="F642" s="85"/>
      <c r="G642" s="85"/>
      <c r="H642" s="95"/>
      <c r="I642" s="95"/>
      <c r="J642" s="95"/>
      <c r="K642" s="86"/>
      <c r="L642" s="67"/>
      <c r="M642" s="137"/>
    </row>
    <row r="643" spans="1:13" s="27" customFormat="1" ht="13.2" customHeight="1" x14ac:dyDescent="0.3">
      <c r="A643" s="91"/>
      <c r="B643" s="41" t="s">
        <v>603</v>
      </c>
      <c r="C643" s="29" t="s">
        <v>692</v>
      </c>
      <c r="D643" s="29" t="s">
        <v>239</v>
      </c>
      <c r="E643" s="25" t="s">
        <v>705</v>
      </c>
      <c r="F643" s="26">
        <v>1</v>
      </c>
      <c r="G643" s="26">
        <v>12</v>
      </c>
      <c r="H643" s="61">
        <v>3.54</v>
      </c>
      <c r="I643" s="61">
        <f>G643*H643</f>
        <v>42.480000000000004</v>
      </c>
      <c r="J643" s="61">
        <v>5.99</v>
      </c>
      <c r="K643" s="25" t="s">
        <v>1106</v>
      </c>
      <c r="L643" s="67"/>
      <c r="M643" s="137"/>
    </row>
    <row r="644" spans="1:13" s="27" customFormat="1" ht="13.2" customHeight="1" x14ac:dyDescent="0.3">
      <c r="A644" s="91"/>
      <c r="B644" s="41" t="s">
        <v>835</v>
      </c>
      <c r="C644" s="29" t="s">
        <v>692</v>
      </c>
      <c r="D644" s="29" t="s">
        <v>1635</v>
      </c>
      <c r="E644" s="25" t="s">
        <v>705</v>
      </c>
      <c r="F644" s="26">
        <v>1</v>
      </c>
      <c r="G644" s="26">
        <v>12</v>
      </c>
      <c r="H644" s="61">
        <v>3.42</v>
      </c>
      <c r="I644" s="61">
        <f t="shared" ref="I644:I651" si="50">G644*H644</f>
        <v>41.04</v>
      </c>
      <c r="J644" s="61">
        <v>5.99</v>
      </c>
      <c r="K644" s="41" t="s">
        <v>1343</v>
      </c>
      <c r="L644" s="67"/>
      <c r="M644" s="137"/>
    </row>
    <row r="645" spans="1:13" s="27" customFormat="1" ht="13.2" customHeight="1" x14ac:dyDescent="0.3">
      <c r="A645" s="91"/>
      <c r="B645" s="41" t="s">
        <v>600</v>
      </c>
      <c r="C645" s="29" t="s">
        <v>692</v>
      </c>
      <c r="D645" s="29" t="s">
        <v>801</v>
      </c>
      <c r="E645" s="25" t="s">
        <v>705</v>
      </c>
      <c r="F645" s="26">
        <v>1</v>
      </c>
      <c r="G645" s="26">
        <v>12</v>
      </c>
      <c r="H645" s="61">
        <v>3.42</v>
      </c>
      <c r="I645" s="61">
        <f t="shared" si="50"/>
        <v>41.04</v>
      </c>
      <c r="J645" s="61">
        <v>5.99</v>
      </c>
      <c r="K645" s="25" t="s">
        <v>1344</v>
      </c>
      <c r="L645" s="67"/>
      <c r="M645" s="137"/>
    </row>
    <row r="646" spans="1:13" s="27" customFormat="1" ht="13.2" customHeight="1" x14ac:dyDescent="0.3">
      <c r="A646" s="91"/>
      <c r="B646" s="41" t="s">
        <v>605</v>
      </c>
      <c r="C646" s="29" t="s">
        <v>692</v>
      </c>
      <c r="D646" s="29" t="s">
        <v>241</v>
      </c>
      <c r="E646" s="25" t="s">
        <v>705</v>
      </c>
      <c r="F646" s="26">
        <v>1</v>
      </c>
      <c r="G646" s="26">
        <v>12</v>
      </c>
      <c r="H646" s="61">
        <v>3.42</v>
      </c>
      <c r="I646" s="61">
        <f t="shared" si="50"/>
        <v>41.04</v>
      </c>
      <c r="J646" s="61">
        <v>5.99</v>
      </c>
      <c r="K646" s="25" t="s">
        <v>1082</v>
      </c>
      <c r="L646" s="67"/>
      <c r="M646" s="137"/>
    </row>
    <row r="647" spans="1:13" s="27" customFormat="1" ht="13.2" customHeight="1" x14ac:dyDescent="0.3">
      <c r="A647" s="91"/>
      <c r="B647" s="41" t="s">
        <v>599</v>
      </c>
      <c r="C647" s="29" t="s">
        <v>692</v>
      </c>
      <c r="D647" s="29" t="s">
        <v>238</v>
      </c>
      <c r="E647" s="25" t="s">
        <v>705</v>
      </c>
      <c r="F647" s="26">
        <v>1</v>
      </c>
      <c r="G647" s="26">
        <v>12</v>
      </c>
      <c r="H647" s="61">
        <v>3.42</v>
      </c>
      <c r="I647" s="61">
        <f t="shared" si="50"/>
        <v>41.04</v>
      </c>
      <c r="J647" s="61">
        <v>5.99</v>
      </c>
      <c r="K647" s="25" t="s">
        <v>1107</v>
      </c>
      <c r="L647" s="67"/>
      <c r="M647" s="137"/>
    </row>
    <row r="648" spans="1:13" s="27" customFormat="1" ht="13.2" customHeight="1" x14ac:dyDescent="0.3">
      <c r="A648" s="91"/>
      <c r="B648" s="41" t="s">
        <v>601</v>
      </c>
      <c r="C648" s="29" t="s">
        <v>692</v>
      </c>
      <c r="D648" s="29" t="s">
        <v>802</v>
      </c>
      <c r="E648" s="25" t="s">
        <v>705</v>
      </c>
      <c r="F648" s="26">
        <v>1</v>
      </c>
      <c r="G648" s="26">
        <v>12</v>
      </c>
      <c r="H648" s="61">
        <v>3.42</v>
      </c>
      <c r="I648" s="61">
        <f t="shared" si="50"/>
        <v>41.04</v>
      </c>
      <c r="J648" s="61">
        <v>5.99</v>
      </c>
      <c r="K648" s="25" t="s">
        <v>1345</v>
      </c>
      <c r="L648" s="67"/>
      <c r="M648" s="137"/>
    </row>
    <row r="649" spans="1:13" s="27" customFormat="1" ht="13.2" customHeight="1" x14ac:dyDescent="0.3">
      <c r="A649" s="91"/>
      <c r="B649" s="41" t="s">
        <v>602</v>
      </c>
      <c r="C649" s="29" t="s">
        <v>692</v>
      </c>
      <c r="D649" s="29" t="s">
        <v>803</v>
      </c>
      <c r="E649" s="25" t="s">
        <v>705</v>
      </c>
      <c r="F649" s="26">
        <v>1</v>
      </c>
      <c r="G649" s="26">
        <v>12</v>
      </c>
      <c r="H649" s="61">
        <v>3.42</v>
      </c>
      <c r="I649" s="61">
        <f t="shared" si="50"/>
        <v>41.04</v>
      </c>
      <c r="J649" s="61">
        <v>5.99</v>
      </c>
      <c r="K649" s="25" t="s">
        <v>1346</v>
      </c>
      <c r="L649" s="67"/>
      <c r="M649" s="137"/>
    </row>
    <row r="650" spans="1:13" s="27" customFormat="1" ht="13.2" customHeight="1" x14ac:dyDescent="0.3">
      <c r="A650" s="91"/>
      <c r="B650" s="41" t="s">
        <v>604</v>
      </c>
      <c r="C650" s="29" t="s">
        <v>692</v>
      </c>
      <c r="D650" s="29" t="s">
        <v>240</v>
      </c>
      <c r="E650" s="25" t="s">
        <v>705</v>
      </c>
      <c r="F650" s="26">
        <v>1</v>
      </c>
      <c r="G650" s="26">
        <v>12</v>
      </c>
      <c r="H650" s="61">
        <v>3.42</v>
      </c>
      <c r="I650" s="61">
        <f t="shared" si="50"/>
        <v>41.04</v>
      </c>
      <c r="J650" s="61">
        <v>5.99</v>
      </c>
      <c r="K650" s="25" t="s">
        <v>1347</v>
      </c>
      <c r="L650" s="67"/>
      <c r="M650" s="137"/>
    </row>
    <row r="651" spans="1:13" s="27" customFormat="1" ht="13.2" customHeight="1" x14ac:dyDescent="0.3">
      <c r="A651" s="91"/>
      <c r="B651" s="41" t="s">
        <v>606</v>
      </c>
      <c r="C651" s="29" t="s">
        <v>692</v>
      </c>
      <c r="D651" s="29" t="s">
        <v>242</v>
      </c>
      <c r="E651" s="25" t="s">
        <v>705</v>
      </c>
      <c r="F651" s="26">
        <v>1</v>
      </c>
      <c r="G651" s="26">
        <v>12</v>
      </c>
      <c r="H651" s="61">
        <v>3.42</v>
      </c>
      <c r="I651" s="61">
        <f t="shared" si="50"/>
        <v>41.04</v>
      </c>
      <c r="J651" s="61">
        <v>5.99</v>
      </c>
      <c r="K651" s="25" t="s">
        <v>1083</v>
      </c>
      <c r="L651" s="67"/>
      <c r="M651" s="137"/>
    </row>
    <row r="652" spans="1:13" s="27" customFormat="1" ht="13.2" customHeight="1" x14ac:dyDescent="0.3">
      <c r="A652" s="85"/>
      <c r="B652" s="86"/>
      <c r="C652" s="87"/>
      <c r="D652" s="87" t="s">
        <v>1639</v>
      </c>
      <c r="E652" s="86"/>
      <c r="F652" s="85"/>
      <c r="G652" s="85"/>
      <c r="H652" s="95"/>
      <c r="I652" s="95"/>
      <c r="J652" s="95"/>
      <c r="K652" s="86"/>
      <c r="L652" s="67"/>
      <c r="M652" s="137"/>
    </row>
    <row r="653" spans="1:13" s="27" customFormat="1" ht="13.2" customHeight="1" x14ac:dyDescent="0.3">
      <c r="A653" s="91"/>
      <c r="B653" s="41" t="s">
        <v>608</v>
      </c>
      <c r="C653" s="29" t="s">
        <v>693</v>
      </c>
      <c r="D653" s="29" t="s">
        <v>244</v>
      </c>
      <c r="E653" s="25" t="s">
        <v>713</v>
      </c>
      <c r="F653" s="26">
        <v>1</v>
      </c>
      <c r="G653" s="26">
        <v>15</v>
      </c>
      <c r="H653" s="61">
        <v>3.74</v>
      </c>
      <c r="I653" s="61">
        <f>G653*H653</f>
        <v>56.1</v>
      </c>
      <c r="J653" s="61">
        <v>6.49</v>
      </c>
      <c r="K653" s="25" t="s">
        <v>1111</v>
      </c>
      <c r="L653" s="67"/>
      <c r="M653" s="137"/>
    </row>
    <row r="654" spans="1:13" s="27" customFormat="1" ht="13.2" customHeight="1" x14ac:dyDescent="0.3">
      <c r="A654" s="91"/>
      <c r="B654" s="41" t="s">
        <v>836</v>
      </c>
      <c r="C654" s="29" t="s">
        <v>693</v>
      </c>
      <c r="D654" s="29" t="s">
        <v>837</v>
      </c>
      <c r="E654" s="25" t="s">
        <v>713</v>
      </c>
      <c r="F654" s="26">
        <v>1</v>
      </c>
      <c r="G654" s="26">
        <v>15</v>
      </c>
      <c r="H654" s="61">
        <v>4.4800000000000004</v>
      </c>
      <c r="I654" s="61">
        <f t="shared" ref="I654:I661" si="51">G654*H654</f>
        <v>67.2</v>
      </c>
      <c r="J654" s="61">
        <v>7.49</v>
      </c>
      <c r="K654" s="41" t="s">
        <v>1348</v>
      </c>
      <c r="L654" s="67"/>
      <c r="M654" s="137"/>
    </row>
    <row r="655" spans="1:13" s="27" customFormat="1" ht="13.2" customHeight="1" x14ac:dyDescent="0.3">
      <c r="A655" s="91"/>
      <c r="B655" s="41" t="s">
        <v>613</v>
      </c>
      <c r="C655" s="29" t="s">
        <v>693</v>
      </c>
      <c r="D655" s="29" t="s">
        <v>250</v>
      </c>
      <c r="E655" s="25" t="s">
        <v>713</v>
      </c>
      <c r="F655" s="26">
        <v>1</v>
      </c>
      <c r="G655" s="26">
        <v>15</v>
      </c>
      <c r="H655" s="61">
        <v>3.48</v>
      </c>
      <c r="I655" s="61">
        <f t="shared" si="51"/>
        <v>52.2</v>
      </c>
      <c r="J655" s="61">
        <v>5.99</v>
      </c>
      <c r="K655" s="25" t="s">
        <v>1114</v>
      </c>
      <c r="L655" s="67"/>
      <c r="M655" s="137"/>
    </row>
    <row r="656" spans="1:13" s="27" customFormat="1" ht="13.2" customHeight="1" x14ac:dyDescent="0.3">
      <c r="A656" s="91"/>
      <c r="B656" s="41" t="s">
        <v>612</v>
      </c>
      <c r="C656" s="29" t="s">
        <v>693</v>
      </c>
      <c r="D656" s="29" t="s">
        <v>249</v>
      </c>
      <c r="E656" s="25" t="s">
        <v>713</v>
      </c>
      <c r="F656" s="26">
        <v>1</v>
      </c>
      <c r="G656" s="26">
        <v>15</v>
      </c>
      <c r="H656" s="61">
        <v>3.48</v>
      </c>
      <c r="I656" s="61">
        <f t="shared" si="51"/>
        <v>52.2</v>
      </c>
      <c r="J656" s="61">
        <v>5.99</v>
      </c>
      <c r="K656" s="25" t="s">
        <v>1349</v>
      </c>
      <c r="L656" s="67"/>
      <c r="M656" s="137"/>
    </row>
    <row r="657" spans="1:13" s="27" customFormat="1" ht="13.2" customHeight="1" x14ac:dyDescent="0.3">
      <c r="A657" s="91"/>
      <c r="B657" s="41" t="s">
        <v>611</v>
      </c>
      <c r="C657" s="29" t="s">
        <v>693</v>
      </c>
      <c r="D657" s="29" t="s">
        <v>247</v>
      </c>
      <c r="E657" s="25" t="s">
        <v>713</v>
      </c>
      <c r="F657" s="26">
        <v>1</v>
      </c>
      <c r="G657" s="26">
        <v>15</v>
      </c>
      <c r="H657" s="61">
        <v>3.48</v>
      </c>
      <c r="I657" s="61">
        <f t="shared" si="51"/>
        <v>52.2</v>
      </c>
      <c r="J657" s="61">
        <v>5.99</v>
      </c>
      <c r="K657" s="25" t="s">
        <v>1350</v>
      </c>
      <c r="L657" s="67"/>
      <c r="M657" s="137"/>
    </row>
    <row r="658" spans="1:13" s="27" customFormat="1" ht="13.2" customHeight="1" x14ac:dyDescent="0.3">
      <c r="A658" s="91"/>
      <c r="B658" s="41" t="s">
        <v>610</v>
      </c>
      <c r="C658" s="29" t="s">
        <v>693</v>
      </c>
      <c r="D658" s="29" t="s">
        <v>246</v>
      </c>
      <c r="E658" s="25" t="s">
        <v>713</v>
      </c>
      <c r="F658" s="26">
        <v>1</v>
      </c>
      <c r="G658" s="26">
        <v>15</v>
      </c>
      <c r="H658" s="61">
        <v>3.74</v>
      </c>
      <c r="I658" s="61">
        <f t="shared" si="51"/>
        <v>56.1</v>
      </c>
      <c r="J658" s="61">
        <v>6.49</v>
      </c>
      <c r="K658" s="25" t="s">
        <v>1351</v>
      </c>
      <c r="L658" s="67"/>
      <c r="M658" s="137"/>
    </row>
    <row r="659" spans="1:13" s="27" customFormat="1" ht="13.2" customHeight="1" x14ac:dyDescent="0.3">
      <c r="A659" s="91"/>
      <c r="B659" s="41" t="s">
        <v>614</v>
      </c>
      <c r="C659" s="29" t="s">
        <v>693</v>
      </c>
      <c r="D659" s="29" t="s">
        <v>251</v>
      </c>
      <c r="E659" s="25" t="s">
        <v>713</v>
      </c>
      <c r="F659" s="26">
        <v>1</v>
      </c>
      <c r="G659" s="26">
        <v>15</v>
      </c>
      <c r="H659" s="61">
        <v>3.48</v>
      </c>
      <c r="I659" s="61">
        <f t="shared" si="51"/>
        <v>52.2</v>
      </c>
      <c r="J659" s="61">
        <v>5.99</v>
      </c>
      <c r="K659" s="25" t="s">
        <v>1352</v>
      </c>
      <c r="L659" s="67"/>
      <c r="M659" s="137"/>
    </row>
    <row r="660" spans="1:13" s="27" customFormat="1" ht="13.2" customHeight="1" x14ac:dyDescent="0.3">
      <c r="A660" s="91"/>
      <c r="B660" s="41" t="s">
        <v>609</v>
      </c>
      <c r="C660" s="29" t="s">
        <v>693</v>
      </c>
      <c r="D660" s="29" t="s">
        <v>245</v>
      </c>
      <c r="E660" s="25" t="s">
        <v>713</v>
      </c>
      <c r="F660" s="26">
        <v>1</v>
      </c>
      <c r="G660" s="26">
        <v>15</v>
      </c>
      <c r="H660" s="61">
        <v>3.48</v>
      </c>
      <c r="I660" s="61">
        <f t="shared" si="51"/>
        <v>52.2</v>
      </c>
      <c r="J660" s="61">
        <v>5.99</v>
      </c>
      <c r="K660" s="25" t="s">
        <v>1112</v>
      </c>
      <c r="L660" s="67"/>
      <c r="M660" s="137"/>
    </row>
    <row r="661" spans="1:13" s="27" customFormat="1" ht="13.2" customHeight="1" x14ac:dyDescent="0.3">
      <c r="A661" s="91"/>
      <c r="B661" s="41" t="s">
        <v>607</v>
      </c>
      <c r="C661" s="29" t="s">
        <v>693</v>
      </c>
      <c r="D661" s="29" t="s">
        <v>243</v>
      </c>
      <c r="E661" s="25" t="s">
        <v>713</v>
      </c>
      <c r="F661" s="26">
        <v>1</v>
      </c>
      <c r="G661" s="26">
        <v>15</v>
      </c>
      <c r="H661" s="61">
        <v>3.48</v>
      </c>
      <c r="I661" s="61">
        <f t="shared" si="51"/>
        <v>52.2</v>
      </c>
      <c r="J661" s="61">
        <v>5.99</v>
      </c>
      <c r="K661" s="25" t="s">
        <v>1113</v>
      </c>
      <c r="L661" s="67"/>
      <c r="M661" s="137"/>
    </row>
    <row r="662" spans="1:13" s="27" customFormat="1" ht="13.2" customHeight="1" x14ac:dyDescent="0.3">
      <c r="A662" s="85"/>
      <c r="B662" s="86"/>
      <c r="C662" s="87"/>
      <c r="D662" s="87" t="s">
        <v>1643</v>
      </c>
      <c r="E662" s="86"/>
      <c r="F662" s="85"/>
      <c r="G662" s="85"/>
      <c r="H662" s="95"/>
      <c r="I662" s="95"/>
      <c r="J662" s="95"/>
      <c r="K662" s="86"/>
      <c r="L662" s="67"/>
      <c r="M662" s="137"/>
    </row>
    <row r="663" spans="1:13" s="27" customFormat="1" ht="13.2" customHeight="1" x14ac:dyDescent="0.3">
      <c r="A663" s="91"/>
      <c r="B663" s="41" t="s">
        <v>620</v>
      </c>
      <c r="C663" s="29" t="s">
        <v>694</v>
      </c>
      <c r="D663" s="29" t="s">
        <v>83</v>
      </c>
      <c r="E663" s="25" t="s">
        <v>716</v>
      </c>
      <c r="F663" s="26">
        <v>2</v>
      </c>
      <c r="G663" s="26">
        <v>15</v>
      </c>
      <c r="H663" s="61">
        <v>3.42</v>
      </c>
      <c r="I663" s="61">
        <f>G663*H663</f>
        <v>51.3</v>
      </c>
      <c r="J663" s="61">
        <v>5.99</v>
      </c>
      <c r="K663" s="25" t="s">
        <v>1353</v>
      </c>
      <c r="L663" s="67"/>
      <c r="M663" s="137"/>
    </row>
    <row r="664" spans="1:13" s="27" customFormat="1" ht="13.2" customHeight="1" x14ac:dyDescent="0.3">
      <c r="A664" s="91"/>
      <c r="B664" s="41" t="s">
        <v>617</v>
      </c>
      <c r="C664" s="29" t="s">
        <v>694</v>
      </c>
      <c r="D664" s="29" t="s">
        <v>85</v>
      </c>
      <c r="E664" s="25" t="s">
        <v>716</v>
      </c>
      <c r="F664" s="26">
        <v>2</v>
      </c>
      <c r="G664" s="26">
        <v>15</v>
      </c>
      <c r="H664" s="61">
        <v>3.42</v>
      </c>
      <c r="I664" s="61">
        <f t="shared" ref="I664:I669" si="52">G664*H664</f>
        <v>51.3</v>
      </c>
      <c r="J664" s="61">
        <v>5.99</v>
      </c>
      <c r="K664" s="25" t="s">
        <v>1354</v>
      </c>
      <c r="L664" s="67"/>
      <c r="M664" s="137"/>
    </row>
    <row r="665" spans="1:13" s="27" customFormat="1" ht="13.2" customHeight="1" x14ac:dyDescent="0.3">
      <c r="A665" s="91"/>
      <c r="B665" s="41" t="s">
        <v>616</v>
      </c>
      <c r="C665" s="29" t="s">
        <v>694</v>
      </c>
      <c r="D665" s="29" t="s">
        <v>84</v>
      </c>
      <c r="E665" s="25" t="s">
        <v>716</v>
      </c>
      <c r="F665" s="26">
        <v>2</v>
      </c>
      <c r="G665" s="26">
        <v>15</v>
      </c>
      <c r="H665" s="61">
        <v>3.42</v>
      </c>
      <c r="I665" s="61">
        <f t="shared" si="52"/>
        <v>51.3</v>
      </c>
      <c r="J665" s="61">
        <v>5.99</v>
      </c>
      <c r="K665" s="25" t="s">
        <v>1355</v>
      </c>
      <c r="L665" s="67"/>
      <c r="M665" s="137"/>
    </row>
    <row r="666" spans="1:13" s="27" customFormat="1" ht="13.2" customHeight="1" x14ac:dyDescent="0.3">
      <c r="A666" s="91"/>
      <c r="B666" s="41" t="s">
        <v>619</v>
      </c>
      <c r="C666" s="29" t="s">
        <v>694</v>
      </c>
      <c r="D666" s="29" t="s">
        <v>82</v>
      </c>
      <c r="E666" s="25" t="s">
        <v>716</v>
      </c>
      <c r="F666" s="26">
        <v>2</v>
      </c>
      <c r="G666" s="26">
        <v>15</v>
      </c>
      <c r="H666" s="61">
        <v>3.42</v>
      </c>
      <c r="I666" s="61">
        <f t="shared" si="52"/>
        <v>51.3</v>
      </c>
      <c r="J666" s="61">
        <v>5.99</v>
      </c>
      <c r="K666" s="25" t="s">
        <v>1356</v>
      </c>
      <c r="L666" s="67"/>
      <c r="M666" s="137"/>
    </row>
    <row r="667" spans="1:13" s="27" customFormat="1" ht="13.2" customHeight="1" x14ac:dyDescent="0.3">
      <c r="A667" s="91"/>
      <c r="B667" s="41" t="s">
        <v>1640</v>
      </c>
      <c r="C667" s="29" t="s">
        <v>694</v>
      </c>
      <c r="D667" s="29" t="s">
        <v>1641</v>
      </c>
      <c r="E667" s="25" t="s">
        <v>717</v>
      </c>
      <c r="F667" s="26">
        <v>2</v>
      </c>
      <c r="G667" s="26">
        <v>15</v>
      </c>
      <c r="H667" s="61">
        <v>5.0999999999999996</v>
      </c>
      <c r="I667" s="61">
        <f t="shared" ref="I667" si="53">G667*H667</f>
        <v>76.5</v>
      </c>
      <c r="J667" s="61">
        <v>8.99</v>
      </c>
      <c r="K667" s="40" t="s">
        <v>1785</v>
      </c>
      <c r="L667" s="67"/>
      <c r="M667" s="137"/>
    </row>
    <row r="668" spans="1:13" s="27" customFormat="1" ht="13.2" customHeight="1" x14ac:dyDescent="0.3">
      <c r="A668" s="91"/>
      <c r="B668" s="41" t="s">
        <v>618</v>
      </c>
      <c r="C668" s="29" t="s">
        <v>694</v>
      </c>
      <c r="D668" s="29" t="s">
        <v>252</v>
      </c>
      <c r="E668" s="25" t="s">
        <v>716</v>
      </c>
      <c r="F668" s="26">
        <v>2</v>
      </c>
      <c r="G668" s="26">
        <v>15</v>
      </c>
      <c r="H668" s="61">
        <v>3.58</v>
      </c>
      <c r="I668" s="61">
        <f t="shared" si="52"/>
        <v>53.7</v>
      </c>
      <c r="J668" s="61">
        <v>5.99</v>
      </c>
      <c r="K668" s="25" t="s">
        <v>1357</v>
      </c>
      <c r="L668" s="67"/>
      <c r="M668" s="137"/>
    </row>
    <row r="669" spans="1:13" s="27" customFormat="1" ht="13.2" customHeight="1" x14ac:dyDescent="0.3">
      <c r="A669" s="91"/>
      <c r="B669" s="41" t="s">
        <v>615</v>
      </c>
      <c r="C669" s="29" t="s">
        <v>694</v>
      </c>
      <c r="D669" s="29" t="s">
        <v>7</v>
      </c>
      <c r="E669" s="25" t="s">
        <v>716</v>
      </c>
      <c r="F669" s="26">
        <v>2</v>
      </c>
      <c r="G669" s="26">
        <v>15</v>
      </c>
      <c r="H669" s="61">
        <v>3.42</v>
      </c>
      <c r="I669" s="61">
        <f t="shared" si="52"/>
        <v>51.3</v>
      </c>
      <c r="J669" s="61">
        <v>5.99</v>
      </c>
      <c r="K669" s="25" t="s">
        <v>1358</v>
      </c>
      <c r="L669" s="67"/>
      <c r="M669" s="137"/>
    </row>
    <row r="670" spans="1:13" s="27" customFormat="1" ht="13.2" customHeight="1" x14ac:dyDescent="0.3">
      <c r="A670" s="85"/>
      <c r="B670" s="86"/>
      <c r="C670" s="87"/>
      <c r="D670" s="87" t="s">
        <v>1644</v>
      </c>
      <c r="E670" s="86"/>
      <c r="F670" s="85"/>
      <c r="G670" s="85"/>
      <c r="H670" s="95"/>
      <c r="I670" s="95"/>
      <c r="J670" s="95"/>
      <c r="K670" s="86"/>
      <c r="L670" s="67"/>
      <c r="M670" s="137"/>
    </row>
    <row r="671" spans="1:13" s="27" customFormat="1" ht="13.2" customHeight="1" x14ac:dyDescent="0.3">
      <c r="A671" s="91"/>
      <c r="B671" s="41" t="s">
        <v>621</v>
      </c>
      <c r="C671" s="29" t="s">
        <v>694</v>
      </c>
      <c r="D671" s="29" t="s">
        <v>1806</v>
      </c>
      <c r="E671" s="25" t="s">
        <v>716</v>
      </c>
      <c r="F671" s="26">
        <v>2</v>
      </c>
      <c r="G671" s="26">
        <v>15</v>
      </c>
      <c r="H671" s="61">
        <v>5.55</v>
      </c>
      <c r="I671" s="61">
        <f>G671*H671</f>
        <v>83.25</v>
      </c>
      <c r="J671" s="61">
        <v>9.99</v>
      </c>
      <c r="K671" s="25" t="s">
        <v>1359</v>
      </c>
      <c r="L671" s="67"/>
      <c r="M671" s="137"/>
    </row>
    <row r="672" spans="1:13" s="27" customFormat="1" ht="13.2" customHeight="1" x14ac:dyDescent="0.3">
      <c r="A672" s="91"/>
      <c r="B672" s="41" t="s">
        <v>838</v>
      </c>
      <c r="C672" s="29" t="s">
        <v>694</v>
      </c>
      <c r="D672" s="29" t="s">
        <v>1809</v>
      </c>
      <c r="E672" s="25" t="s">
        <v>716</v>
      </c>
      <c r="F672" s="26">
        <v>2</v>
      </c>
      <c r="G672" s="26">
        <v>15</v>
      </c>
      <c r="H672" s="61">
        <v>5.55</v>
      </c>
      <c r="I672" s="61">
        <f t="shared" ref="I672:I675" si="54">G672*H672</f>
        <v>83.25</v>
      </c>
      <c r="J672" s="61">
        <v>9.99</v>
      </c>
      <c r="K672" s="41" t="s">
        <v>1360</v>
      </c>
      <c r="L672" s="67"/>
      <c r="M672" s="137"/>
    </row>
    <row r="673" spans="1:13" s="27" customFormat="1" ht="13.2" customHeight="1" x14ac:dyDescent="0.3">
      <c r="A673" s="91"/>
      <c r="B673" s="41" t="s">
        <v>1642</v>
      </c>
      <c r="C673" s="29" t="s">
        <v>694</v>
      </c>
      <c r="D673" s="29" t="s">
        <v>1810</v>
      </c>
      <c r="E673" s="25" t="s">
        <v>717</v>
      </c>
      <c r="F673" s="26">
        <v>2</v>
      </c>
      <c r="G673" s="26">
        <v>15</v>
      </c>
      <c r="H673" s="61">
        <v>5.55</v>
      </c>
      <c r="I673" s="61">
        <f t="shared" ref="I673" si="55">G673*H673</f>
        <v>83.25</v>
      </c>
      <c r="J673" s="61">
        <v>9.99</v>
      </c>
      <c r="K673" s="40" t="s">
        <v>1786</v>
      </c>
      <c r="L673" s="67"/>
      <c r="M673" s="137"/>
    </row>
    <row r="674" spans="1:13" s="27" customFormat="1" ht="13.2" customHeight="1" x14ac:dyDescent="0.3">
      <c r="A674" s="91"/>
      <c r="B674" s="41" t="s">
        <v>839</v>
      </c>
      <c r="C674" s="29" t="s">
        <v>694</v>
      </c>
      <c r="D674" s="29" t="s">
        <v>1808</v>
      </c>
      <c r="E674" s="25" t="s">
        <v>716</v>
      </c>
      <c r="F674" s="26">
        <v>2</v>
      </c>
      <c r="G674" s="26">
        <v>15</v>
      </c>
      <c r="H674" s="61">
        <v>5.55</v>
      </c>
      <c r="I674" s="61">
        <f t="shared" si="54"/>
        <v>83.25</v>
      </c>
      <c r="J674" s="61">
        <v>9.99</v>
      </c>
      <c r="K674" s="41" t="s">
        <v>1361</v>
      </c>
      <c r="L674" s="67"/>
      <c r="M674" s="137"/>
    </row>
    <row r="675" spans="1:13" s="27" customFormat="1" ht="13.2" customHeight="1" x14ac:dyDescent="0.3">
      <c r="A675" s="91"/>
      <c r="B675" s="41" t="s">
        <v>622</v>
      </c>
      <c r="C675" s="29" t="s">
        <v>694</v>
      </c>
      <c r="D675" s="29" t="s">
        <v>1807</v>
      </c>
      <c r="E675" s="25" t="s">
        <v>716</v>
      </c>
      <c r="F675" s="26">
        <v>2</v>
      </c>
      <c r="G675" s="26">
        <v>15</v>
      </c>
      <c r="H675" s="61">
        <v>5.55</v>
      </c>
      <c r="I675" s="61">
        <f t="shared" si="54"/>
        <v>83.25</v>
      </c>
      <c r="J675" s="61">
        <v>9.99</v>
      </c>
      <c r="K675" s="25" t="s">
        <v>1362</v>
      </c>
      <c r="L675" s="67"/>
      <c r="M675" s="137"/>
    </row>
    <row r="676" spans="1:13" s="27" customFormat="1" ht="13.2" customHeight="1" x14ac:dyDescent="0.3">
      <c r="A676" s="85"/>
      <c r="B676" s="86"/>
      <c r="C676" s="87"/>
      <c r="D676" s="87" t="s">
        <v>1645</v>
      </c>
      <c r="E676" s="86"/>
      <c r="F676" s="85"/>
      <c r="G676" s="85"/>
      <c r="H676" s="95"/>
      <c r="I676" s="95"/>
      <c r="J676" s="95"/>
      <c r="K676" s="86"/>
      <c r="L676" s="67"/>
      <c r="M676" s="137"/>
    </row>
    <row r="677" spans="1:13" s="27" customFormat="1" ht="13.2" customHeight="1" x14ac:dyDescent="0.3">
      <c r="A677" s="91"/>
      <c r="B677" s="41" t="s">
        <v>625</v>
      </c>
      <c r="C677" s="29" t="s">
        <v>694</v>
      </c>
      <c r="D677" s="29" t="s">
        <v>82</v>
      </c>
      <c r="E677" s="25" t="s">
        <v>716</v>
      </c>
      <c r="F677" s="26">
        <v>2</v>
      </c>
      <c r="G677" s="26">
        <v>15</v>
      </c>
      <c r="H677" s="61">
        <v>3.78</v>
      </c>
      <c r="I677" s="61">
        <f>G677*H677</f>
        <v>56.699999999999996</v>
      </c>
      <c r="J677" s="61">
        <v>6.49</v>
      </c>
      <c r="K677" s="25" t="s">
        <v>1363</v>
      </c>
      <c r="L677" s="67"/>
      <c r="M677" s="137"/>
    </row>
    <row r="678" spans="1:13" s="27" customFormat="1" ht="13.2" customHeight="1" x14ac:dyDescent="0.3">
      <c r="A678" s="91"/>
      <c r="B678" s="41" t="s">
        <v>626</v>
      </c>
      <c r="C678" s="29" t="s">
        <v>694</v>
      </c>
      <c r="D678" s="29" t="s">
        <v>83</v>
      </c>
      <c r="E678" s="25" t="s">
        <v>716</v>
      </c>
      <c r="F678" s="26">
        <v>2</v>
      </c>
      <c r="G678" s="26">
        <v>15</v>
      </c>
      <c r="H678" s="61">
        <v>3.78</v>
      </c>
      <c r="I678" s="61">
        <f t="shared" ref="I678:I681" si="56">G678*H678</f>
        <v>56.699999999999996</v>
      </c>
      <c r="J678" s="61">
        <v>6.49</v>
      </c>
      <c r="K678" s="25" t="s">
        <v>1364</v>
      </c>
      <c r="L678" s="67"/>
      <c r="M678" s="137"/>
    </row>
    <row r="679" spans="1:13" s="27" customFormat="1" ht="13.2" customHeight="1" x14ac:dyDescent="0.3">
      <c r="A679" s="91"/>
      <c r="B679" s="41" t="s">
        <v>624</v>
      </c>
      <c r="C679" s="29" t="s">
        <v>694</v>
      </c>
      <c r="D679" s="29" t="s">
        <v>7</v>
      </c>
      <c r="E679" s="25" t="s">
        <v>716</v>
      </c>
      <c r="F679" s="26">
        <v>2</v>
      </c>
      <c r="G679" s="26">
        <v>15</v>
      </c>
      <c r="H679" s="61">
        <v>3.78</v>
      </c>
      <c r="I679" s="61">
        <f t="shared" si="56"/>
        <v>56.699999999999996</v>
      </c>
      <c r="J679" s="61">
        <v>6.49</v>
      </c>
      <c r="K679" s="25" t="s">
        <v>1365</v>
      </c>
      <c r="L679" s="67"/>
      <c r="M679" s="137"/>
    </row>
    <row r="680" spans="1:13" s="27" customFormat="1" ht="13.2" customHeight="1" x14ac:dyDescent="0.3">
      <c r="A680" s="91"/>
      <c r="B680" s="41" t="s">
        <v>627</v>
      </c>
      <c r="C680" s="29" t="s">
        <v>694</v>
      </c>
      <c r="D680" s="29" t="s">
        <v>85</v>
      </c>
      <c r="E680" s="25" t="s">
        <v>716</v>
      </c>
      <c r="F680" s="26">
        <v>2</v>
      </c>
      <c r="G680" s="26">
        <v>15</v>
      </c>
      <c r="H680" s="61">
        <v>3.78</v>
      </c>
      <c r="I680" s="61">
        <f t="shared" si="56"/>
        <v>56.699999999999996</v>
      </c>
      <c r="J680" s="61">
        <v>6.49</v>
      </c>
      <c r="K680" s="25" t="s">
        <v>1366</v>
      </c>
      <c r="L680" s="67"/>
      <c r="M680" s="137"/>
    </row>
    <row r="681" spans="1:13" s="27" customFormat="1" ht="13.2" customHeight="1" x14ac:dyDescent="0.3">
      <c r="A681" s="91"/>
      <c r="B681" s="41" t="s">
        <v>623</v>
      </c>
      <c r="C681" s="29" t="s">
        <v>694</v>
      </c>
      <c r="D681" s="29" t="s">
        <v>84</v>
      </c>
      <c r="E681" s="25" t="s">
        <v>716</v>
      </c>
      <c r="F681" s="26">
        <v>2</v>
      </c>
      <c r="G681" s="26">
        <v>15</v>
      </c>
      <c r="H681" s="61">
        <v>3.78</v>
      </c>
      <c r="I681" s="61">
        <f t="shared" si="56"/>
        <v>56.699999999999996</v>
      </c>
      <c r="J681" s="61">
        <v>6.49</v>
      </c>
      <c r="K681" s="25" t="s">
        <v>1367</v>
      </c>
      <c r="L681" s="67"/>
      <c r="M681" s="137"/>
    </row>
    <row r="682" spans="1:13" s="27" customFormat="1" ht="13.2" customHeight="1" x14ac:dyDescent="0.3">
      <c r="A682" s="85"/>
      <c r="B682" s="86"/>
      <c r="C682" s="87"/>
      <c r="D682" s="87" t="s">
        <v>1646</v>
      </c>
      <c r="E682" s="86"/>
      <c r="F682" s="85"/>
      <c r="G682" s="85"/>
      <c r="H682" s="95"/>
      <c r="I682" s="95"/>
      <c r="J682" s="95"/>
      <c r="K682" s="86"/>
      <c r="L682" s="67"/>
      <c r="M682" s="137"/>
    </row>
    <row r="683" spans="1:13" s="27" customFormat="1" ht="13.2" customHeight="1" x14ac:dyDescent="0.3">
      <c r="A683" s="91"/>
      <c r="B683" s="41" t="s">
        <v>631</v>
      </c>
      <c r="C683" s="29" t="s">
        <v>694</v>
      </c>
      <c r="D683" s="29" t="s">
        <v>256</v>
      </c>
      <c r="E683" s="25" t="s">
        <v>716</v>
      </c>
      <c r="F683" s="26">
        <v>2</v>
      </c>
      <c r="G683" s="26">
        <v>15</v>
      </c>
      <c r="H683" s="61">
        <v>3.98</v>
      </c>
      <c r="I683" s="61">
        <f>G683*H683</f>
        <v>59.7</v>
      </c>
      <c r="J683" s="61">
        <v>6.99</v>
      </c>
      <c r="K683" s="25" t="s">
        <v>1368</v>
      </c>
      <c r="L683" s="67"/>
      <c r="M683" s="137"/>
    </row>
    <row r="684" spans="1:13" s="27" customFormat="1" ht="13.2" customHeight="1" x14ac:dyDescent="0.3">
      <c r="A684" s="91"/>
      <c r="B684" s="41" t="s">
        <v>630</v>
      </c>
      <c r="C684" s="29" t="s">
        <v>694</v>
      </c>
      <c r="D684" s="29" t="s">
        <v>255</v>
      </c>
      <c r="E684" s="25" t="s">
        <v>716</v>
      </c>
      <c r="F684" s="26">
        <v>2</v>
      </c>
      <c r="G684" s="26">
        <v>15</v>
      </c>
      <c r="H684" s="61">
        <v>3.98</v>
      </c>
      <c r="I684" s="61">
        <f t="shared" ref="I684:I686" si="57">G684*H684</f>
        <v>59.7</v>
      </c>
      <c r="J684" s="61">
        <v>6.99</v>
      </c>
      <c r="K684" s="25" t="s">
        <v>1099</v>
      </c>
      <c r="L684" s="67"/>
      <c r="M684" s="137"/>
    </row>
    <row r="685" spans="1:13" s="27" customFormat="1" ht="13.2" customHeight="1" x14ac:dyDescent="0.3">
      <c r="A685" s="91"/>
      <c r="B685" s="41" t="s">
        <v>629</v>
      </c>
      <c r="C685" s="29" t="s">
        <v>694</v>
      </c>
      <c r="D685" s="29" t="s">
        <v>254</v>
      </c>
      <c r="E685" s="25" t="s">
        <v>716</v>
      </c>
      <c r="F685" s="26">
        <v>2</v>
      </c>
      <c r="G685" s="26">
        <v>15</v>
      </c>
      <c r="H685" s="61">
        <v>3.98</v>
      </c>
      <c r="I685" s="61">
        <f t="shared" si="57"/>
        <v>59.7</v>
      </c>
      <c r="J685" s="61">
        <v>6.99</v>
      </c>
      <c r="K685" s="25" t="s">
        <v>1369</v>
      </c>
      <c r="L685" s="67"/>
      <c r="M685" s="137"/>
    </row>
    <row r="686" spans="1:13" s="27" customFormat="1" ht="13.2" customHeight="1" x14ac:dyDescent="0.3">
      <c r="A686" s="91"/>
      <c r="B686" s="41" t="s">
        <v>628</v>
      </c>
      <c r="C686" s="29" t="s">
        <v>694</v>
      </c>
      <c r="D686" s="29" t="s">
        <v>253</v>
      </c>
      <c r="E686" s="25" t="s">
        <v>716</v>
      </c>
      <c r="F686" s="26">
        <v>2</v>
      </c>
      <c r="G686" s="26">
        <v>15</v>
      </c>
      <c r="H686" s="61">
        <v>3.98</v>
      </c>
      <c r="I686" s="61">
        <f t="shared" si="57"/>
        <v>59.7</v>
      </c>
      <c r="J686" s="61">
        <v>6.99</v>
      </c>
      <c r="K686" s="25" t="s">
        <v>1098</v>
      </c>
      <c r="L686" s="67"/>
      <c r="M686" s="137"/>
    </row>
    <row r="687" spans="1:13" s="27" customFormat="1" ht="13.2" customHeight="1" x14ac:dyDescent="0.3">
      <c r="A687" s="85"/>
      <c r="B687" s="86"/>
      <c r="C687" s="87"/>
      <c r="D687" s="87" t="s">
        <v>1647</v>
      </c>
      <c r="E687" s="86"/>
      <c r="F687" s="85"/>
      <c r="G687" s="85"/>
      <c r="H687" s="95"/>
      <c r="I687" s="95"/>
      <c r="J687" s="95"/>
      <c r="K687" s="86"/>
      <c r="L687" s="67"/>
      <c r="M687" s="137"/>
    </row>
    <row r="688" spans="1:13" s="27" customFormat="1" ht="13.2" customHeight="1" x14ac:dyDescent="0.3">
      <c r="A688" s="91"/>
      <c r="B688" s="41" t="s">
        <v>1813</v>
      </c>
      <c r="C688" s="29" t="s">
        <v>695</v>
      </c>
      <c r="D688" s="29" t="s">
        <v>261</v>
      </c>
      <c r="E688" s="25" t="s">
        <v>706</v>
      </c>
      <c r="F688" s="26">
        <v>15</v>
      </c>
      <c r="G688" s="26">
        <v>20</v>
      </c>
      <c r="H688" s="61">
        <v>4.4800000000000004</v>
      </c>
      <c r="I688" s="61">
        <f>G688*H688</f>
        <v>89.600000000000009</v>
      </c>
      <c r="J688" s="61">
        <v>7.49</v>
      </c>
      <c r="K688" s="25" t="s">
        <v>1370</v>
      </c>
      <c r="L688" s="67"/>
      <c r="M688" s="137"/>
    </row>
    <row r="689" spans="1:13" s="27" customFormat="1" ht="13.2" customHeight="1" x14ac:dyDescent="0.3">
      <c r="A689" s="91"/>
      <c r="B689" s="41" t="s">
        <v>1455</v>
      </c>
      <c r="C689" s="29" t="s">
        <v>695</v>
      </c>
      <c r="D689" s="29" t="s">
        <v>1456</v>
      </c>
      <c r="E689" s="39" t="s">
        <v>717</v>
      </c>
      <c r="F689" s="26">
        <v>10</v>
      </c>
      <c r="G689" s="26">
        <v>20</v>
      </c>
      <c r="H689" s="61">
        <v>7.48</v>
      </c>
      <c r="I689" s="61">
        <f t="shared" ref="I689:I693" si="58">G689*H689</f>
        <v>149.60000000000002</v>
      </c>
      <c r="J689" s="61">
        <v>12.99</v>
      </c>
      <c r="K689" s="25" t="s">
        <v>1370</v>
      </c>
      <c r="L689" s="67"/>
      <c r="M689" s="137"/>
    </row>
    <row r="690" spans="1:13" s="27" customFormat="1" ht="13.2" customHeight="1" x14ac:dyDescent="0.3">
      <c r="A690" s="91"/>
      <c r="B690" s="41" t="s">
        <v>633</v>
      </c>
      <c r="C690" s="29" t="s">
        <v>695</v>
      </c>
      <c r="D690" s="29" t="s">
        <v>258</v>
      </c>
      <c r="E690" s="25" t="s">
        <v>706</v>
      </c>
      <c r="F690" s="26">
        <v>15</v>
      </c>
      <c r="G690" s="26">
        <v>15</v>
      </c>
      <c r="H690" s="61">
        <v>4.68</v>
      </c>
      <c r="I690" s="61">
        <f t="shared" si="58"/>
        <v>70.199999999999989</v>
      </c>
      <c r="J690" s="61">
        <v>7.99</v>
      </c>
      <c r="K690" s="25" t="s">
        <v>1371</v>
      </c>
      <c r="L690" s="67"/>
      <c r="M690" s="137"/>
    </row>
    <row r="691" spans="1:13" s="27" customFormat="1" ht="13.2" customHeight="1" x14ac:dyDescent="0.3">
      <c r="A691" s="91"/>
      <c r="B691" s="41" t="s">
        <v>632</v>
      </c>
      <c r="C691" s="29" t="s">
        <v>695</v>
      </c>
      <c r="D691" s="29" t="s">
        <v>257</v>
      </c>
      <c r="E691" s="25" t="s">
        <v>706</v>
      </c>
      <c r="F691" s="26">
        <v>15</v>
      </c>
      <c r="G691" s="26">
        <v>15</v>
      </c>
      <c r="H691" s="61">
        <v>4.68</v>
      </c>
      <c r="I691" s="61">
        <f t="shared" si="58"/>
        <v>70.199999999999989</v>
      </c>
      <c r="J691" s="61">
        <v>7.99</v>
      </c>
      <c r="K691" s="25" t="s">
        <v>1372</v>
      </c>
      <c r="L691" s="67"/>
      <c r="M691" s="137"/>
    </row>
    <row r="692" spans="1:13" s="27" customFormat="1" ht="13.2" customHeight="1" x14ac:dyDescent="0.3">
      <c r="A692" s="91"/>
      <c r="B692" s="41" t="s">
        <v>634</v>
      </c>
      <c r="C692" s="29" t="s">
        <v>695</v>
      </c>
      <c r="D692" s="29" t="s">
        <v>259</v>
      </c>
      <c r="E692" s="25" t="s">
        <v>706</v>
      </c>
      <c r="F692" s="26">
        <v>15</v>
      </c>
      <c r="G692" s="26">
        <v>15</v>
      </c>
      <c r="H692" s="61">
        <v>4.68</v>
      </c>
      <c r="I692" s="61">
        <f t="shared" si="58"/>
        <v>70.199999999999989</v>
      </c>
      <c r="J692" s="61">
        <v>7.99</v>
      </c>
      <c r="K692" s="25" t="s">
        <v>1373</v>
      </c>
      <c r="L692" s="67"/>
      <c r="M692" s="137"/>
    </row>
    <row r="693" spans="1:13" s="27" customFormat="1" ht="13.2" customHeight="1" x14ac:dyDescent="0.3">
      <c r="A693" s="91"/>
      <c r="B693" s="41" t="s">
        <v>1651</v>
      </c>
      <c r="C693" s="29" t="s">
        <v>695</v>
      </c>
      <c r="D693" s="29" t="s">
        <v>260</v>
      </c>
      <c r="E693" s="25" t="s">
        <v>706</v>
      </c>
      <c r="F693" s="26">
        <v>15</v>
      </c>
      <c r="G693" s="26">
        <v>20</v>
      </c>
      <c r="H693" s="61">
        <v>4.4800000000000004</v>
      </c>
      <c r="I693" s="61">
        <f t="shared" si="58"/>
        <v>89.600000000000009</v>
      </c>
      <c r="J693" s="61">
        <v>7.49</v>
      </c>
      <c r="K693" s="25" t="s">
        <v>1374</v>
      </c>
      <c r="L693" s="67"/>
      <c r="M693" s="137"/>
    </row>
    <row r="694" spans="1:13" s="27" customFormat="1" ht="13.2" customHeight="1" x14ac:dyDescent="0.3">
      <c r="A694" s="91"/>
      <c r="B694" s="41" t="s">
        <v>1653</v>
      </c>
      <c r="C694" s="29" t="s">
        <v>695</v>
      </c>
      <c r="D694" s="29" t="s">
        <v>1652</v>
      </c>
      <c r="E694" s="25" t="s">
        <v>1811</v>
      </c>
      <c r="F694" s="26">
        <v>8</v>
      </c>
      <c r="G694" s="26">
        <v>20</v>
      </c>
      <c r="H694" s="61">
        <v>7.1</v>
      </c>
      <c r="I694" s="61">
        <f t="shared" ref="I694" si="59">G694*H694</f>
        <v>142</v>
      </c>
      <c r="J694" s="61">
        <v>12.49</v>
      </c>
      <c r="K694" s="40" t="s">
        <v>1787</v>
      </c>
      <c r="L694" s="67"/>
      <c r="M694" s="137"/>
    </row>
    <row r="695" spans="1:13" s="27" customFormat="1" ht="13.2" customHeight="1" x14ac:dyDescent="0.3">
      <c r="A695" s="85"/>
      <c r="B695" s="86"/>
      <c r="C695" s="87"/>
      <c r="D695" s="87" t="s">
        <v>1648</v>
      </c>
      <c r="E695" s="86"/>
      <c r="F695" s="85"/>
      <c r="G695" s="85"/>
      <c r="H695" s="95"/>
      <c r="I695" s="95"/>
      <c r="J695" s="95"/>
      <c r="K695" s="86"/>
      <c r="L695" s="67"/>
      <c r="M695" s="137"/>
    </row>
    <row r="696" spans="1:13" s="27" customFormat="1" ht="13.2" customHeight="1" x14ac:dyDescent="0.3">
      <c r="A696" s="91"/>
      <c r="B696" s="41" t="s">
        <v>637</v>
      </c>
      <c r="C696" s="29" t="s">
        <v>262</v>
      </c>
      <c r="D696" s="29" t="s">
        <v>265</v>
      </c>
      <c r="E696" s="25" t="s">
        <v>733</v>
      </c>
      <c r="F696" s="26">
        <v>10</v>
      </c>
      <c r="G696" s="26">
        <v>15</v>
      </c>
      <c r="H696" s="61">
        <v>3.92</v>
      </c>
      <c r="I696" s="61">
        <f>G696*H696</f>
        <v>58.8</v>
      </c>
      <c r="J696" s="61">
        <v>6.49</v>
      </c>
      <c r="K696" s="25" t="s">
        <v>1084</v>
      </c>
      <c r="L696" s="67"/>
      <c r="M696" s="137"/>
    </row>
    <row r="697" spans="1:13" s="27" customFormat="1" ht="13.2" customHeight="1" x14ac:dyDescent="0.3">
      <c r="A697" s="91"/>
      <c r="B697" s="41" t="s">
        <v>638</v>
      </c>
      <c r="C697" s="29" t="s">
        <v>262</v>
      </c>
      <c r="D697" s="29" t="s">
        <v>266</v>
      </c>
      <c r="E697" s="25" t="s">
        <v>715</v>
      </c>
      <c r="F697" s="26">
        <v>8</v>
      </c>
      <c r="G697" s="26">
        <v>15</v>
      </c>
      <c r="H697" s="61">
        <v>3.78</v>
      </c>
      <c r="I697" s="61">
        <f t="shared" ref="I697:I699" si="60">G697*H697</f>
        <v>56.699999999999996</v>
      </c>
      <c r="J697" s="61">
        <v>6.49</v>
      </c>
      <c r="K697" s="25" t="s">
        <v>1091</v>
      </c>
      <c r="L697" s="67"/>
      <c r="M697" s="137"/>
    </row>
    <row r="698" spans="1:13" s="27" customFormat="1" ht="13.2" customHeight="1" x14ac:dyDescent="0.3">
      <c r="A698" s="91"/>
      <c r="B698" s="41" t="s">
        <v>636</v>
      </c>
      <c r="C698" s="29" t="s">
        <v>262</v>
      </c>
      <c r="D698" s="29" t="s">
        <v>264</v>
      </c>
      <c r="E698" s="25" t="s">
        <v>715</v>
      </c>
      <c r="F698" s="26">
        <v>8</v>
      </c>
      <c r="G698" s="26">
        <v>15</v>
      </c>
      <c r="H698" s="61">
        <v>3.42</v>
      </c>
      <c r="I698" s="61">
        <f t="shared" si="60"/>
        <v>51.3</v>
      </c>
      <c r="J698" s="61">
        <v>5.99</v>
      </c>
      <c r="K698" s="25" t="s">
        <v>1375</v>
      </c>
      <c r="L698" s="67"/>
      <c r="M698" s="137"/>
    </row>
    <row r="699" spans="1:13" s="27" customFormat="1" ht="13.2" customHeight="1" x14ac:dyDescent="0.3">
      <c r="A699" s="91"/>
      <c r="B699" s="41" t="s">
        <v>635</v>
      </c>
      <c r="C699" s="29" t="s">
        <v>262</v>
      </c>
      <c r="D699" s="29" t="s">
        <v>263</v>
      </c>
      <c r="E699" s="25" t="s">
        <v>707</v>
      </c>
      <c r="F699" s="26">
        <v>8</v>
      </c>
      <c r="G699" s="26">
        <v>15</v>
      </c>
      <c r="H699" s="61">
        <v>3.92</v>
      </c>
      <c r="I699" s="61">
        <f t="shared" si="60"/>
        <v>58.8</v>
      </c>
      <c r="J699" s="61">
        <v>6.49</v>
      </c>
      <c r="K699" s="25" t="s">
        <v>1085</v>
      </c>
      <c r="L699" s="67"/>
      <c r="M699" s="137"/>
    </row>
    <row r="700" spans="1:13" s="27" customFormat="1" ht="13.2" customHeight="1" x14ac:dyDescent="0.3">
      <c r="A700" s="85"/>
      <c r="B700" s="86"/>
      <c r="C700" s="87"/>
      <c r="D700" s="87" t="s">
        <v>1649</v>
      </c>
      <c r="E700" s="86"/>
      <c r="F700" s="85"/>
      <c r="G700" s="85"/>
      <c r="H700" s="95"/>
      <c r="I700" s="95"/>
      <c r="J700" s="95"/>
      <c r="K700" s="86"/>
      <c r="L700" s="67"/>
      <c r="M700" s="137"/>
    </row>
    <row r="701" spans="1:13" s="27" customFormat="1" ht="13.2" customHeight="1" x14ac:dyDescent="0.2">
      <c r="A701" s="91"/>
      <c r="B701" s="41" t="s">
        <v>640</v>
      </c>
      <c r="C701" s="29" t="s">
        <v>267</v>
      </c>
      <c r="D701" s="29" t="s">
        <v>84</v>
      </c>
      <c r="E701" s="25" t="s">
        <v>706</v>
      </c>
      <c r="F701" s="26">
        <v>10</v>
      </c>
      <c r="G701" s="26">
        <v>15</v>
      </c>
      <c r="H701" s="56">
        <v>4.4800000000000004</v>
      </c>
      <c r="I701" s="61">
        <f t="shared" ref="I701:I707" si="61">G701*H701</f>
        <v>67.2</v>
      </c>
      <c r="J701" s="56">
        <v>7.49</v>
      </c>
      <c r="K701" s="25" t="s">
        <v>1376</v>
      </c>
      <c r="L701" s="67"/>
      <c r="M701" s="137"/>
    </row>
    <row r="702" spans="1:13" s="27" customFormat="1" ht="13.2" customHeight="1" x14ac:dyDescent="0.2">
      <c r="A702" s="91"/>
      <c r="B702" s="41" t="s">
        <v>639</v>
      </c>
      <c r="C702" s="29" t="s">
        <v>267</v>
      </c>
      <c r="D702" s="29" t="s">
        <v>83</v>
      </c>
      <c r="E702" s="25" t="s">
        <v>706</v>
      </c>
      <c r="F702" s="26">
        <v>10</v>
      </c>
      <c r="G702" s="26">
        <v>15</v>
      </c>
      <c r="H702" s="56">
        <v>4.4800000000000004</v>
      </c>
      <c r="I702" s="61">
        <f t="shared" si="61"/>
        <v>67.2</v>
      </c>
      <c r="J702" s="56">
        <v>7.49</v>
      </c>
      <c r="K702" s="25" t="s">
        <v>1377</v>
      </c>
      <c r="L702" s="67"/>
      <c r="M702" s="137"/>
    </row>
    <row r="703" spans="1:13" s="27" customFormat="1" ht="13.2" customHeight="1" x14ac:dyDescent="0.2">
      <c r="A703" s="91"/>
      <c r="B703" s="41" t="s">
        <v>644</v>
      </c>
      <c r="C703" s="29" t="s">
        <v>267</v>
      </c>
      <c r="D703" s="29" t="s">
        <v>82</v>
      </c>
      <c r="E703" s="25" t="s">
        <v>706</v>
      </c>
      <c r="F703" s="26">
        <v>10</v>
      </c>
      <c r="G703" s="26">
        <v>15</v>
      </c>
      <c r="H703" s="56">
        <v>4.4800000000000004</v>
      </c>
      <c r="I703" s="61">
        <f t="shared" si="61"/>
        <v>67.2</v>
      </c>
      <c r="J703" s="56">
        <v>7.49</v>
      </c>
      <c r="K703" s="25" t="s">
        <v>1378</v>
      </c>
      <c r="L703" s="67"/>
      <c r="M703" s="137"/>
    </row>
    <row r="704" spans="1:13" x14ac:dyDescent="0.3">
      <c r="A704" s="91"/>
      <c r="B704" s="41" t="s">
        <v>641</v>
      </c>
      <c r="C704" s="29" t="s">
        <v>267</v>
      </c>
      <c r="D704" s="29" t="s">
        <v>85</v>
      </c>
      <c r="E704" s="25" t="s">
        <v>706</v>
      </c>
      <c r="F704" s="26">
        <v>10</v>
      </c>
      <c r="G704" s="26">
        <v>15</v>
      </c>
      <c r="H704" s="56">
        <v>4.4800000000000004</v>
      </c>
      <c r="I704" s="61">
        <f t="shared" si="61"/>
        <v>67.2</v>
      </c>
      <c r="J704" s="56">
        <v>7.49</v>
      </c>
      <c r="K704" s="25" t="s">
        <v>1379</v>
      </c>
      <c r="L704" s="67"/>
      <c r="M704" s="137"/>
    </row>
    <row r="705" spans="1:13" x14ac:dyDescent="0.3">
      <c r="A705" s="91"/>
      <c r="B705" s="41" t="s">
        <v>642</v>
      </c>
      <c r="C705" s="29" t="s">
        <v>267</v>
      </c>
      <c r="D705" s="29" t="s">
        <v>129</v>
      </c>
      <c r="E705" s="25" t="s">
        <v>706</v>
      </c>
      <c r="F705" s="26">
        <v>10</v>
      </c>
      <c r="G705" s="26">
        <v>15</v>
      </c>
      <c r="H705" s="56">
        <v>4.4800000000000004</v>
      </c>
      <c r="I705" s="61">
        <f t="shared" si="61"/>
        <v>67.2</v>
      </c>
      <c r="J705" s="56">
        <v>7.49</v>
      </c>
      <c r="K705" s="25" t="s">
        <v>1380</v>
      </c>
      <c r="L705" s="67"/>
      <c r="M705" s="137"/>
    </row>
    <row r="706" spans="1:13" x14ac:dyDescent="0.3">
      <c r="A706" s="91"/>
      <c r="B706" s="41" t="s">
        <v>643</v>
      </c>
      <c r="C706" s="29" t="s">
        <v>267</v>
      </c>
      <c r="D706" s="29" t="s">
        <v>248</v>
      </c>
      <c r="E706" s="25" t="s">
        <v>706</v>
      </c>
      <c r="F706" s="26">
        <v>10</v>
      </c>
      <c r="G706" s="26">
        <v>15</v>
      </c>
      <c r="H706" s="56">
        <v>4.4800000000000004</v>
      </c>
      <c r="I706" s="61">
        <f t="shared" si="61"/>
        <v>67.2</v>
      </c>
      <c r="J706" s="56">
        <v>7.49</v>
      </c>
      <c r="K706" s="25" t="s">
        <v>1381</v>
      </c>
      <c r="L706" s="67"/>
      <c r="M706" s="137"/>
    </row>
    <row r="707" spans="1:13" x14ac:dyDescent="0.3">
      <c r="A707" s="91"/>
      <c r="B707" s="41" t="s">
        <v>645</v>
      </c>
      <c r="C707" s="29" t="s">
        <v>267</v>
      </c>
      <c r="D707" s="29" t="s">
        <v>698</v>
      </c>
      <c r="E707" s="25" t="s">
        <v>706</v>
      </c>
      <c r="F707" s="26">
        <v>10</v>
      </c>
      <c r="G707" s="26">
        <v>15</v>
      </c>
      <c r="H707" s="56">
        <v>3.98</v>
      </c>
      <c r="I707" s="61">
        <f t="shared" si="61"/>
        <v>59.7</v>
      </c>
      <c r="J707" s="56">
        <v>7.49</v>
      </c>
      <c r="K707" s="25" t="s">
        <v>1115</v>
      </c>
      <c r="L707" s="67"/>
      <c r="M707" s="137"/>
    </row>
    <row r="708" spans="1:13" x14ac:dyDescent="0.3">
      <c r="A708" s="85"/>
      <c r="B708" s="86"/>
      <c r="C708" s="87"/>
      <c r="D708" s="87" t="s">
        <v>1650</v>
      </c>
      <c r="E708" s="86"/>
      <c r="F708" s="85"/>
      <c r="G708" s="85"/>
      <c r="H708" s="95"/>
      <c r="I708" s="95"/>
      <c r="J708" s="95"/>
      <c r="K708" s="86"/>
      <c r="L708" s="67"/>
      <c r="M708" s="137"/>
    </row>
    <row r="709" spans="1:13" x14ac:dyDescent="0.3">
      <c r="A709" s="91"/>
      <c r="B709" s="41" t="s">
        <v>646</v>
      </c>
      <c r="C709" s="29" t="s">
        <v>679</v>
      </c>
      <c r="D709" s="29" t="s">
        <v>270</v>
      </c>
      <c r="E709" s="25" t="s">
        <v>707</v>
      </c>
      <c r="F709" s="26">
        <v>10</v>
      </c>
      <c r="G709" s="26">
        <v>15</v>
      </c>
      <c r="H709" s="61">
        <v>3.04</v>
      </c>
      <c r="I709" s="61">
        <f>G709*H709</f>
        <v>45.6</v>
      </c>
      <c r="J709" s="61">
        <v>5.49</v>
      </c>
      <c r="K709" s="25" t="s">
        <v>1097</v>
      </c>
      <c r="L709" s="67"/>
      <c r="M709" s="137"/>
    </row>
    <row r="710" spans="1:13" x14ac:dyDescent="0.3">
      <c r="A710" s="91"/>
      <c r="B710" s="41" t="s">
        <v>1655</v>
      </c>
      <c r="C710" s="29" t="s">
        <v>700</v>
      </c>
      <c r="D710" s="29" t="s">
        <v>1656</v>
      </c>
      <c r="E710" s="25" t="s">
        <v>722</v>
      </c>
      <c r="F710" s="26">
        <v>2</v>
      </c>
      <c r="G710" s="26">
        <v>15</v>
      </c>
      <c r="H710" s="61">
        <v>4.58</v>
      </c>
      <c r="I710" s="61">
        <f t="shared" ref="I710:I736" si="62">G710*H710</f>
        <v>68.7</v>
      </c>
      <c r="J710" s="61">
        <v>7.49</v>
      </c>
      <c r="K710" s="40" t="s">
        <v>1788</v>
      </c>
      <c r="L710" s="67"/>
      <c r="M710" s="137"/>
    </row>
    <row r="711" spans="1:13" x14ac:dyDescent="0.3">
      <c r="A711" s="91"/>
      <c r="B711" s="41" t="s">
        <v>1657</v>
      </c>
      <c r="C711" s="29" t="s">
        <v>700</v>
      </c>
      <c r="D711" s="29" t="s">
        <v>1658</v>
      </c>
      <c r="E711" s="25" t="s">
        <v>722</v>
      </c>
      <c r="F711" s="26">
        <v>2</v>
      </c>
      <c r="G711" s="26">
        <v>15</v>
      </c>
      <c r="H711" s="61">
        <v>4.4800000000000004</v>
      </c>
      <c r="I711" s="61">
        <f t="shared" si="62"/>
        <v>67.2</v>
      </c>
      <c r="J711" s="61">
        <v>7.49</v>
      </c>
      <c r="K711" s="40" t="s">
        <v>1789</v>
      </c>
      <c r="L711" s="67"/>
      <c r="M711" s="137"/>
    </row>
    <row r="712" spans="1:13" x14ac:dyDescent="0.3">
      <c r="A712" s="91"/>
      <c r="B712" s="41" t="s">
        <v>1659</v>
      </c>
      <c r="C712" s="29" t="s">
        <v>700</v>
      </c>
      <c r="D712" s="29" t="s">
        <v>1660</v>
      </c>
      <c r="E712" s="25" t="s">
        <v>722</v>
      </c>
      <c r="F712" s="26">
        <v>2</v>
      </c>
      <c r="G712" s="26">
        <v>15</v>
      </c>
      <c r="H712" s="61">
        <v>4.4800000000000004</v>
      </c>
      <c r="I712" s="61">
        <f t="shared" si="62"/>
        <v>67.2</v>
      </c>
      <c r="J712" s="61">
        <v>7.49</v>
      </c>
      <c r="K712" s="40" t="s">
        <v>1790</v>
      </c>
      <c r="L712" s="67"/>
      <c r="M712" s="137"/>
    </row>
    <row r="713" spans="1:13" x14ac:dyDescent="0.3">
      <c r="A713" s="91"/>
      <c r="B713" s="41" t="s">
        <v>1661</v>
      </c>
      <c r="C713" s="29" t="s">
        <v>268</v>
      </c>
      <c r="D713" s="29" t="s">
        <v>1662</v>
      </c>
      <c r="E713" s="25" t="s">
        <v>725</v>
      </c>
      <c r="F713" s="26">
        <v>2</v>
      </c>
      <c r="G713" s="26">
        <v>15</v>
      </c>
      <c r="H713" s="61">
        <v>4.58</v>
      </c>
      <c r="I713" s="61">
        <f t="shared" si="62"/>
        <v>68.7</v>
      </c>
      <c r="J713" s="61">
        <v>7.99</v>
      </c>
      <c r="K713" s="40" t="s">
        <v>1741</v>
      </c>
      <c r="L713" s="67"/>
      <c r="M713" s="137"/>
    </row>
    <row r="714" spans="1:13" x14ac:dyDescent="0.3">
      <c r="A714" s="91"/>
      <c r="B714" s="41" t="s">
        <v>1663</v>
      </c>
      <c r="C714" s="29" t="s">
        <v>268</v>
      </c>
      <c r="D714" s="29" t="s">
        <v>1664</v>
      </c>
      <c r="E714" s="25" t="s">
        <v>725</v>
      </c>
      <c r="F714" s="26">
        <v>2</v>
      </c>
      <c r="G714" s="26">
        <v>15</v>
      </c>
      <c r="H714" s="61">
        <v>4.28</v>
      </c>
      <c r="I714" s="61">
        <f t="shared" si="62"/>
        <v>64.2</v>
      </c>
      <c r="J714" s="61">
        <v>7.49</v>
      </c>
      <c r="K714" s="40" t="s">
        <v>1791</v>
      </c>
      <c r="L714" s="67"/>
      <c r="M714" s="137"/>
    </row>
    <row r="715" spans="1:13" x14ac:dyDescent="0.3">
      <c r="A715" s="91"/>
      <c r="B715" s="41" t="s">
        <v>1665</v>
      </c>
      <c r="C715" s="29" t="s">
        <v>1666</v>
      </c>
      <c r="D715" s="29" t="s">
        <v>1667</v>
      </c>
      <c r="E715" s="25" t="s">
        <v>705</v>
      </c>
      <c r="F715" s="26">
        <v>2</v>
      </c>
      <c r="G715" s="26">
        <v>15</v>
      </c>
      <c r="H715" s="61">
        <v>7.98</v>
      </c>
      <c r="I715" s="61">
        <f t="shared" ref="I715" si="63">G715*H715</f>
        <v>119.7</v>
      </c>
      <c r="J715" s="61">
        <v>13.49</v>
      </c>
      <c r="K715" s="40" t="s">
        <v>1742</v>
      </c>
      <c r="L715" s="67"/>
      <c r="M715" s="137"/>
    </row>
    <row r="716" spans="1:13" x14ac:dyDescent="0.3">
      <c r="A716" s="91"/>
      <c r="B716" s="41" t="s">
        <v>647</v>
      </c>
      <c r="C716" s="29" t="s">
        <v>683</v>
      </c>
      <c r="D716" s="29" t="s">
        <v>271</v>
      </c>
      <c r="E716" s="25" t="s">
        <v>708</v>
      </c>
      <c r="F716" s="26">
        <v>8</v>
      </c>
      <c r="G716" s="26">
        <v>15</v>
      </c>
      <c r="H716" s="61">
        <v>3.42</v>
      </c>
      <c r="I716" s="61">
        <f t="shared" si="62"/>
        <v>51.3</v>
      </c>
      <c r="J716" s="61">
        <v>5.99</v>
      </c>
      <c r="K716" s="25" t="s">
        <v>1382</v>
      </c>
      <c r="L716" s="67"/>
      <c r="M716" s="137"/>
    </row>
    <row r="717" spans="1:13" x14ac:dyDescent="0.3">
      <c r="A717" s="91"/>
      <c r="B717" s="41" t="s">
        <v>1824</v>
      </c>
      <c r="C717" s="142" t="s">
        <v>684</v>
      </c>
      <c r="D717" s="142" t="s">
        <v>1820</v>
      </c>
      <c r="E717" s="25" t="s">
        <v>709</v>
      </c>
      <c r="F717" s="26">
        <v>10</v>
      </c>
      <c r="G717" s="26">
        <v>15</v>
      </c>
      <c r="H717" s="61">
        <v>2.98</v>
      </c>
      <c r="I717" s="61">
        <f t="shared" si="62"/>
        <v>44.7</v>
      </c>
      <c r="J717" s="61">
        <v>4.99</v>
      </c>
      <c r="K717" s="25" t="s">
        <v>1823</v>
      </c>
      <c r="L717" s="67"/>
      <c r="M717" s="137"/>
    </row>
    <row r="718" spans="1:13" x14ac:dyDescent="0.3">
      <c r="A718" s="91"/>
      <c r="B718" s="41" t="s">
        <v>1826</v>
      </c>
      <c r="C718" s="142" t="s">
        <v>684</v>
      </c>
      <c r="D718" s="142" t="s">
        <v>1821</v>
      </c>
      <c r="E718" s="25" t="s">
        <v>708</v>
      </c>
      <c r="F718" s="26">
        <v>10</v>
      </c>
      <c r="G718" s="26">
        <v>15</v>
      </c>
      <c r="H718" s="61">
        <v>2.98</v>
      </c>
      <c r="I718" s="61">
        <f t="shared" si="62"/>
        <v>44.7</v>
      </c>
      <c r="J718" s="61">
        <v>4.99</v>
      </c>
      <c r="K718" s="25" t="s">
        <v>1825</v>
      </c>
      <c r="L718" s="67"/>
      <c r="M718" s="137"/>
    </row>
    <row r="719" spans="1:13" x14ac:dyDescent="0.3">
      <c r="A719" s="91"/>
      <c r="B719" s="41" t="s">
        <v>1828</v>
      </c>
      <c r="C719" s="142" t="s">
        <v>684</v>
      </c>
      <c r="D719" s="142" t="s">
        <v>1822</v>
      </c>
      <c r="E719" s="25" t="s">
        <v>709</v>
      </c>
      <c r="F719" s="26">
        <v>10</v>
      </c>
      <c r="G719" s="26">
        <v>15</v>
      </c>
      <c r="H719" s="61">
        <v>2.98</v>
      </c>
      <c r="I719" s="61">
        <f t="shared" si="62"/>
        <v>44.7</v>
      </c>
      <c r="J719" s="61">
        <v>4.99</v>
      </c>
      <c r="K719" s="25" t="s">
        <v>1827</v>
      </c>
      <c r="L719" s="67"/>
      <c r="M719" s="137"/>
    </row>
    <row r="720" spans="1:13" x14ac:dyDescent="0.3">
      <c r="A720" s="91"/>
      <c r="B720" s="41" t="s">
        <v>649</v>
      </c>
      <c r="C720" s="29" t="s">
        <v>688</v>
      </c>
      <c r="D720" s="29" t="s">
        <v>273</v>
      </c>
      <c r="E720" s="25" t="s">
        <v>715</v>
      </c>
      <c r="F720" s="26">
        <v>10</v>
      </c>
      <c r="G720" s="26">
        <v>15</v>
      </c>
      <c r="H720" s="61">
        <v>3.08</v>
      </c>
      <c r="I720" s="61">
        <f t="shared" si="62"/>
        <v>46.2</v>
      </c>
      <c r="J720" s="61">
        <v>5.49</v>
      </c>
      <c r="K720" s="25" t="s">
        <v>1095</v>
      </c>
      <c r="L720" s="67"/>
      <c r="M720" s="137"/>
    </row>
    <row r="721" spans="1:13" x14ac:dyDescent="0.3">
      <c r="A721" s="91"/>
      <c r="B721" s="41" t="s">
        <v>648</v>
      </c>
      <c r="C721" s="29" t="s">
        <v>688</v>
      </c>
      <c r="D721" s="29" t="s">
        <v>272</v>
      </c>
      <c r="E721" s="25" t="s">
        <v>715</v>
      </c>
      <c r="F721" s="26">
        <v>10</v>
      </c>
      <c r="G721" s="26">
        <v>15</v>
      </c>
      <c r="H721" s="61">
        <v>2.8</v>
      </c>
      <c r="I721" s="61">
        <f t="shared" si="62"/>
        <v>42</v>
      </c>
      <c r="J721" s="61">
        <v>4.99</v>
      </c>
      <c r="K721" s="25" t="s">
        <v>1094</v>
      </c>
      <c r="L721" s="67"/>
      <c r="M721" s="137"/>
    </row>
    <row r="722" spans="1:13" x14ac:dyDescent="0.3">
      <c r="A722" s="91"/>
      <c r="B722" s="41" t="s">
        <v>660</v>
      </c>
      <c r="C722" s="29" t="s">
        <v>681</v>
      </c>
      <c r="D722" s="29" t="s">
        <v>280</v>
      </c>
      <c r="E722" s="25" t="s">
        <v>703</v>
      </c>
      <c r="F722" s="26">
        <v>2</v>
      </c>
      <c r="G722" s="26">
        <v>15</v>
      </c>
      <c r="H722" s="61">
        <v>3.98</v>
      </c>
      <c r="I722" s="61">
        <f t="shared" si="62"/>
        <v>59.7</v>
      </c>
      <c r="J722" s="61">
        <v>6.99</v>
      </c>
      <c r="K722" s="25" t="s">
        <v>1109</v>
      </c>
      <c r="L722" s="67"/>
      <c r="M722" s="137"/>
    </row>
    <row r="723" spans="1:13" x14ac:dyDescent="0.3">
      <c r="A723" s="91"/>
      <c r="B723" s="41" t="s">
        <v>661</v>
      </c>
      <c r="C723" s="29" t="s">
        <v>681</v>
      </c>
      <c r="D723" s="29" t="s">
        <v>281</v>
      </c>
      <c r="E723" s="25" t="s">
        <v>711</v>
      </c>
      <c r="F723" s="26">
        <v>2</v>
      </c>
      <c r="G723" s="26">
        <v>15</v>
      </c>
      <c r="H723" s="61">
        <v>3.28</v>
      </c>
      <c r="I723" s="61">
        <f t="shared" si="62"/>
        <v>49.199999999999996</v>
      </c>
      <c r="J723" s="61">
        <v>5.49</v>
      </c>
      <c r="K723" s="25" t="s">
        <v>1110</v>
      </c>
      <c r="L723" s="67"/>
      <c r="M723" s="137"/>
    </row>
    <row r="724" spans="1:13" x14ac:dyDescent="0.3">
      <c r="A724" s="91"/>
      <c r="B724" s="41" t="s">
        <v>662</v>
      </c>
      <c r="C724" s="29" t="s">
        <v>682</v>
      </c>
      <c r="D724" s="29" t="s">
        <v>282</v>
      </c>
      <c r="E724" s="25" t="s">
        <v>708</v>
      </c>
      <c r="F724" s="26">
        <v>20</v>
      </c>
      <c r="G724" s="26">
        <v>30</v>
      </c>
      <c r="H724" s="61">
        <v>2.58</v>
      </c>
      <c r="I724" s="61">
        <f t="shared" si="62"/>
        <v>77.400000000000006</v>
      </c>
      <c r="J724" s="61">
        <v>4.49</v>
      </c>
      <c r="K724" s="25" t="s">
        <v>1383</v>
      </c>
      <c r="L724" s="67"/>
      <c r="M724" s="137"/>
    </row>
    <row r="725" spans="1:13" x14ac:dyDescent="0.3">
      <c r="A725" s="91"/>
      <c r="B725" s="41" t="s">
        <v>1668</v>
      </c>
      <c r="C725" s="29" t="s">
        <v>682</v>
      </c>
      <c r="D725" s="29" t="s">
        <v>1675</v>
      </c>
      <c r="E725" s="25" t="s">
        <v>705</v>
      </c>
      <c r="F725" s="26">
        <v>10</v>
      </c>
      <c r="G725" s="26">
        <v>30</v>
      </c>
      <c r="H725" s="61">
        <v>3.78</v>
      </c>
      <c r="I725" s="61">
        <f t="shared" ref="I725" si="64">G725*H725</f>
        <v>113.39999999999999</v>
      </c>
      <c r="J725" s="61">
        <v>6.49</v>
      </c>
      <c r="K725" s="25" t="s">
        <v>1738</v>
      </c>
      <c r="L725" s="67"/>
      <c r="M725" s="137"/>
    </row>
    <row r="726" spans="1:13" x14ac:dyDescent="0.3">
      <c r="A726" s="91"/>
      <c r="B726" s="41" t="s">
        <v>663</v>
      </c>
      <c r="C726" s="29" t="s">
        <v>689</v>
      </c>
      <c r="D726" s="29" t="s">
        <v>283</v>
      </c>
      <c r="E726" s="25" t="s">
        <v>728</v>
      </c>
      <c r="F726" s="26">
        <v>2</v>
      </c>
      <c r="G726" s="26">
        <v>15</v>
      </c>
      <c r="H726" s="61">
        <v>4.78</v>
      </c>
      <c r="I726" s="61">
        <f t="shared" si="62"/>
        <v>71.7</v>
      </c>
      <c r="J726" s="61">
        <v>7.99</v>
      </c>
      <c r="K726" s="25" t="s">
        <v>1096</v>
      </c>
      <c r="L726" s="67"/>
      <c r="M726" s="137"/>
    </row>
    <row r="727" spans="1:13" x14ac:dyDescent="0.3">
      <c r="A727" s="91"/>
      <c r="B727" s="41" t="s">
        <v>1669</v>
      </c>
      <c r="C727" s="29" t="s">
        <v>697</v>
      </c>
      <c r="D727" s="29" t="s">
        <v>1672</v>
      </c>
      <c r="E727" s="25" t="s">
        <v>722</v>
      </c>
      <c r="F727" s="26">
        <v>1</v>
      </c>
      <c r="G727" s="26">
        <v>15</v>
      </c>
      <c r="H727" s="61">
        <v>5.98</v>
      </c>
      <c r="I727" s="61">
        <f>G727*H727</f>
        <v>89.7</v>
      </c>
      <c r="J727" s="61">
        <v>9.99</v>
      </c>
      <c r="K727" s="40" t="s">
        <v>1792</v>
      </c>
      <c r="L727" s="67"/>
      <c r="M727" s="137"/>
    </row>
    <row r="728" spans="1:13" x14ac:dyDescent="0.3">
      <c r="A728" s="91"/>
      <c r="B728" s="41" t="s">
        <v>1670</v>
      </c>
      <c r="C728" s="29" t="s">
        <v>697</v>
      </c>
      <c r="D728" s="29" t="s">
        <v>1673</v>
      </c>
      <c r="E728" s="25" t="s">
        <v>722</v>
      </c>
      <c r="F728" s="26">
        <v>1</v>
      </c>
      <c r="G728" s="26">
        <v>15</v>
      </c>
      <c r="H728" s="61">
        <v>6.2</v>
      </c>
      <c r="I728" s="61">
        <f>G728*H728</f>
        <v>93</v>
      </c>
      <c r="J728" s="61">
        <v>10.49</v>
      </c>
      <c r="K728" s="40" t="s">
        <v>1793</v>
      </c>
      <c r="L728" s="67"/>
      <c r="M728" s="137"/>
    </row>
    <row r="729" spans="1:13" x14ac:dyDescent="0.3">
      <c r="A729" s="91"/>
      <c r="B729" s="41" t="s">
        <v>1671</v>
      </c>
      <c r="C729" s="29" t="s">
        <v>697</v>
      </c>
      <c r="D729" s="29" t="s">
        <v>1674</v>
      </c>
      <c r="E729" s="25" t="s">
        <v>722</v>
      </c>
      <c r="F729" s="26">
        <v>1</v>
      </c>
      <c r="G729" s="26">
        <v>15</v>
      </c>
      <c r="H729" s="61">
        <v>5.98</v>
      </c>
      <c r="I729" s="61">
        <f>G729*H729</f>
        <v>89.7</v>
      </c>
      <c r="J729" s="61">
        <v>9.99</v>
      </c>
      <c r="K729" s="40" t="s">
        <v>1794</v>
      </c>
      <c r="L729" s="67"/>
      <c r="M729" s="137"/>
    </row>
    <row r="730" spans="1:13" x14ac:dyDescent="0.3">
      <c r="A730" s="91"/>
      <c r="B730" s="41" t="s">
        <v>665</v>
      </c>
      <c r="C730" s="29" t="s">
        <v>691</v>
      </c>
      <c r="D730" s="29" t="s">
        <v>284</v>
      </c>
      <c r="E730" s="25" t="s">
        <v>732</v>
      </c>
      <c r="F730" s="26">
        <v>10</v>
      </c>
      <c r="G730" s="26">
        <v>15</v>
      </c>
      <c r="H730" s="61">
        <v>3.28</v>
      </c>
      <c r="I730" s="61">
        <f t="shared" si="62"/>
        <v>49.199999999999996</v>
      </c>
      <c r="J730" s="61">
        <v>5.49</v>
      </c>
      <c r="K730" s="25" t="s">
        <v>1384</v>
      </c>
      <c r="L730" s="67"/>
      <c r="M730" s="137"/>
    </row>
    <row r="731" spans="1:13" x14ac:dyDescent="0.3">
      <c r="A731" s="85"/>
      <c r="B731" s="86"/>
      <c r="C731" s="87"/>
      <c r="D731" s="87" t="s">
        <v>1654</v>
      </c>
      <c r="E731" s="86"/>
      <c r="F731" s="85"/>
      <c r="G731" s="85"/>
      <c r="H731" s="95"/>
      <c r="I731" s="95"/>
      <c r="J731" s="95"/>
      <c r="K731" s="86"/>
      <c r="L731" s="67"/>
      <c r="M731" s="137"/>
    </row>
    <row r="732" spans="1:13" x14ac:dyDescent="0.3">
      <c r="A732" s="91"/>
      <c r="B732" s="41" t="s">
        <v>1677</v>
      </c>
      <c r="C732" s="29" t="s">
        <v>1676</v>
      </c>
      <c r="D732" s="29" t="s">
        <v>1680</v>
      </c>
      <c r="E732" s="25" t="s">
        <v>705</v>
      </c>
      <c r="F732" s="26">
        <v>2</v>
      </c>
      <c r="G732" s="26">
        <v>15</v>
      </c>
      <c r="H732" s="61">
        <v>4.9800000000000004</v>
      </c>
      <c r="I732" s="61">
        <f>G732*H732</f>
        <v>74.7</v>
      </c>
      <c r="J732" s="61">
        <v>8.49</v>
      </c>
      <c r="K732" s="40" t="s">
        <v>1795</v>
      </c>
      <c r="L732" s="67"/>
      <c r="M732" s="137"/>
    </row>
    <row r="733" spans="1:13" x14ac:dyDescent="0.3">
      <c r="A733" s="91"/>
      <c r="B733" s="41" t="s">
        <v>1678</v>
      </c>
      <c r="C733" s="29" t="s">
        <v>1676</v>
      </c>
      <c r="D733" s="29" t="s">
        <v>1681</v>
      </c>
      <c r="E733" s="39" t="s">
        <v>705</v>
      </c>
      <c r="F733" s="26">
        <v>2</v>
      </c>
      <c r="G733" s="26">
        <v>15</v>
      </c>
      <c r="H733" s="61">
        <v>4.9800000000000004</v>
      </c>
      <c r="I733" s="61">
        <f>G733*H733</f>
        <v>74.7</v>
      </c>
      <c r="J733" s="61">
        <v>8.49</v>
      </c>
      <c r="K733" s="40" t="s">
        <v>1796</v>
      </c>
      <c r="L733" s="67"/>
      <c r="M733" s="137"/>
    </row>
    <row r="734" spans="1:13" x14ac:dyDescent="0.3">
      <c r="A734" s="91"/>
      <c r="B734" s="41" t="s">
        <v>1679</v>
      </c>
      <c r="C734" s="29" t="s">
        <v>1676</v>
      </c>
      <c r="D734" s="29" t="s">
        <v>1682</v>
      </c>
      <c r="E734" s="39" t="s">
        <v>705</v>
      </c>
      <c r="F734" s="26">
        <v>2</v>
      </c>
      <c r="G734" s="26">
        <v>15</v>
      </c>
      <c r="H734" s="61">
        <v>3.96</v>
      </c>
      <c r="I734" s="61">
        <f>G734*H734</f>
        <v>59.4</v>
      </c>
      <c r="J734" s="61">
        <v>6.99</v>
      </c>
      <c r="K734" s="40" t="s">
        <v>1797</v>
      </c>
      <c r="L734" s="67"/>
      <c r="M734" s="137"/>
    </row>
    <row r="735" spans="1:13" x14ac:dyDescent="0.3">
      <c r="A735" s="91"/>
      <c r="B735" s="41" t="s">
        <v>655</v>
      </c>
      <c r="C735" s="29" t="s">
        <v>679</v>
      </c>
      <c r="D735" s="29" t="s">
        <v>278</v>
      </c>
      <c r="E735" s="25" t="s">
        <v>731</v>
      </c>
      <c r="F735" s="26">
        <v>10</v>
      </c>
      <c r="G735" s="26">
        <v>15</v>
      </c>
      <c r="H735" s="61">
        <v>4.18</v>
      </c>
      <c r="I735" s="61">
        <f t="shared" si="62"/>
        <v>62.699999999999996</v>
      </c>
      <c r="J735" s="61">
        <v>6.99</v>
      </c>
      <c r="K735" s="25" t="s">
        <v>1385</v>
      </c>
      <c r="L735" s="67"/>
      <c r="M735" s="137"/>
    </row>
    <row r="736" spans="1:13" x14ac:dyDescent="0.3">
      <c r="A736" s="91"/>
      <c r="B736" s="41" t="s">
        <v>652</v>
      </c>
      <c r="C736" s="29" t="s">
        <v>679</v>
      </c>
      <c r="D736" s="29" t="s">
        <v>276</v>
      </c>
      <c r="E736" s="25" t="s">
        <v>721</v>
      </c>
      <c r="F736" s="26">
        <v>10</v>
      </c>
      <c r="G736" s="26">
        <v>15</v>
      </c>
      <c r="H736" s="61">
        <v>3.28</v>
      </c>
      <c r="I736" s="61">
        <f t="shared" si="62"/>
        <v>49.199999999999996</v>
      </c>
      <c r="J736" s="61">
        <v>5.49</v>
      </c>
      <c r="K736" s="25" t="s">
        <v>1386</v>
      </c>
      <c r="L736" s="67"/>
      <c r="M736" s="137"/>
    </row>
    <row r="737" spans="1:15" x14ac:dyDescent="0.3">
      <c r="A737" s="91"/>
      <c r="B737" s="41" t="s">
        <v>1683</v>
      </c>
      <c r="C737" s="29" t="s">
        <v>679</v>
      </c>
      <c r="D737" s="29" t="s">
        <v>1684</v>
      </c>
      <c r="E737" s="25" t="s">
        <v>706</v>
      </c>
      <c r="F737" s="26">
        <v>10</v>
      </c>
      <c r="G737" s="26">
        <v>15</v>
      </c>
      <c r="H737" s="61">
        <v>3.98</v>
      </c>
      <c r="I737" s="61">
        <f>G737*H737</f>
        <v>59.7</v>
      </c>
      <c r="J737" s="61">
        <v>6.99</v>
      </c>
      <c r="K737" s="40" t="s">
        <v>1798</v>
      </c>
      <c r="L737" s="67"/>
      <c r="M737" s="137"/>
    </row>
    <row r="738" spans="1:15" x14ac:dyDescent="0.3">
      <c r="A738" s="91"/>
      <c r="B738" s="41" t="s">
        <v>653</v>
      </c>
      <c r="C738" s="29" t="s">
        <v>679</v>
      </c>
      <c r="D738" s="29" t="s">
        <v>277</v>
      </c>
      <c r="E738" s="25" t="s">
        <v>721</v>
      </c>
      <c r="F738" s="26">
        <v>10</v>
      </c>
      <c r="G738" s="26">
        <v>15</v>
      </c>
      <c r="H738" s="61">
        <v>5.0999999999999996</v>
      </c>
      <c r="I738" s="61">
        <f>G738*H738</f>
        <v>76.5</v>
      </c>
      <c r="J738" s="61">
        <v>8.49</v>
      </c>
      <c r="K738" s="25" t="s">
        <v>1387</v>
      </c>
      <c r="L738" s="67"/>
      <c r="M738" s="137"/>
    </row>
    <row r="739" spans="1:15" x14ac:dyDescent="0.3">
      <c r="A739" s="91"/>
      <c r="B739" s="41" t="s">
        <v>654</v>
      </c>
      <c r="C739" s="29" t="s">
        <v>679</v>
      </c>
      <c r="D739" s="29" t="s">
        <v>786</v>
      </c>
      <c r="E739" s="25" t="s">
        <v>721</v>
      </c>
      <c r="F739" s="26">
        <v>10</v>
      </c>
      <c r="G739" s="26">
        <v>15</v>
      </c>
      <c r="H739" s="61">
        <v>4.9800000000000004</v>
      </c>
      <c r="I739" s="61">
        <f t="shared" ref="I739:I748" si="65">G739*H739</f>
        <v>74.7</v>
      </c>
      <c r="J739" s="61">
        <v>8.49</v>
      </c>
      <c r="K739" s="25" t="s">
        <v>1388</v>
      </c>
      <c r="L739" s="67"/>
      <c r="M739" s="137"/>
    </row>
    <row r="740" spans="1:15" x14ac:dyDescent="0.3">
      <c r="A740" s="91"/>
      <c r="B740" s="41" t="s">
        <v>656</v>
      </c>
      <c r="C740" s="29" t="s">
        <v>679</v>
      </c>
      <c r="D740" s="29" t="s">
        <v>279</v>
      </c>
      <c r="E740" s="25" t="s">
        <v>731</v>
      </c>
      <c r="F740" s="26">
        <v>10</v>
      </c>
      <c r="G740" s="26">
        <v>15</v>
      </c>
      <c r="H740" s="61">
        <v>3.78</v>
      </c>
      <c r="I740" s="61">
        <f t="shared" si="65"/>
        <v>56.699999999999996</v>
      </c>
      <c r="J740" s="61">
        <v>6.49</v>
      </c>
      <c r="K740" s="25" t="s">
        <v>1389</v>
      </c>
      <c r="L740" s="67"/>
      <c r="M740" s="137"/>
    </row>
    <row r="741" spans="1:15" x14ac:dyDescent="0.3">
      <c r="A741" s="91"/>
      <c r="B741" s="41" t="s">
        <v>651</v>
      </c>
      <c r="C741" s="29" t="s">
        <v>687</v>
      </c>
      <c r="D741" s="29" t="s">
        <v>275</v>
      </c>
      <c r="E741" s="25" t="s">
        <v>730</v>
      </c>
      <c r="F741" s="26">
        <v>1</v>
      </c>
      <c r="G741" s="26">
        <v>15</v>
      </c>
      <c r="H741" s="61">
        <v>3.42</v>
      </c>
      <c r="I741" s="61">
        <f t="shared" si="65"/>
        <v>51.3</v>
      </c>
      <c r="J741" s="61">
        <v>5.99</v>
      </c>
      <c r="K741" s="25" t="s">
        <v>1108</v>
      </c>
      <c r="L741" s="67"/>
      <c r="M741" s="137"/>
    </row>
    <row r="742" spans="1:15" x14ac:dyDescent="0.3">
      <c r="A742" s="91"/>
      <c r="B742" s="41" t="s">
        <v>650</v>
      </c>
      <c r="C742" s="29" t="s">
        <v>687</v>
      </c>
      <c r="D742" s="29" t="s">
        <v>274</v>
      </c>
      <c r="E742" s="25" t="s">
        <v>713</v>
      </c>
      <c r="F742" s="26">
        <v>2</v>
      </c>
      <c r="G742" s="26">
        <v>15</v>
      </c>
      <c r="H742" s="61">
        <v>3.42</v>
      </c>
      <c r="I742" s="61">
        <f t="shared" si="65"/>
        <v>51.3</v>
      </c>
      <c r="J742" s="61">
        <v>5.99</v>
      </c>
      <c r="K742" s="25" t="s">
        <v>1100</v>
      </c>
      <c r="L742" s="67"/>
      <c r="M742" s="137"/>
    </row>
    <row r="743" spans="1:15" x14ac:dyDescent="0.3">
      <c r="A743" s="91"/>
      <c r="B743" s="41" t="s">
        <v>840</v>
      </c>
      <c r="C743" s="29" t="s">
        <v>690</v>
      </c>
      <c r="D743" s="29" t="s">
        <v>1685</v>
      </c>
      <c r="E743" s="39" t="s">
        <v>708</v>
      </c>
      <c r="F743" s="42">
        <v>10</v>
      </c>
      <c r="G743" s="26">
        <v>20</v>
      </c>
      <c r="H743" s="61">
        <v>4.18</v>
      </c>
      <c r="I743" s="61">
        <f t="shared" si="65"/>
        <v>83.6</v>
      </c>
      <c r="J743" s="61">
        <v>6.99</v>
      </c>
      <c r="K743" s="41" t="s">
        <v>1390</v>
      </c>
      <c r="L743" s="67"/>
      <c r="M743" s="137"/>
    </row>
    <row r="744" spans="1:15" x14ac:dyDescent="0.3">
      <c r="A744" s="91"/>
      <c r="B744" s="41" t="s">
        <v>664</v>
      </c>
      <c r="C744" s="29" t="s">
        <v>690</v>
      </c>
      <c r="D744" s="29" t="s">
        <v>1686</v>
      </c>
      <c r="E744" s="39" t="s">
        <v>716</v>
      </c>
      <c r="F744" s="42">
        <v>15</v>
      </c>
      <c r="G744" s="26">
        <v>15</v>
      </c>
      <c r="H744" s="61">
        <v>2.58</v>
      </c>
      <c r="I744" s="61">
        <f t="shared" si="65"/>
        <v>38.700000000000003</v>
      </c>
      <c r="J744" s="61">
        <v>4.49</v>
      </c>
      <c r="K744" s="41" t="s">
        <v>1391</v>
      </c>
      <c r="L744" s="67"/>
      <c r="M744" s="137"/>
    </row>
    <row r="745" spans="1:15" x14ac:dyDescent="0.3">
      <c r="A745" s="91"/>
      <c r="B745" s="41" t="s">
        <v>657</v>
      </c>
      <c r="C745" s="29" t="s">
        <v>680</v>
      </c>
      <c r="D745" s="29" t="s">
        <v>1687</v>
      </c>
      <c r="E745" s="39" t="s">
        <v>708</v>
      </c>
      <c r="F745" s="42">
        <v>30</v>
      </c>
      <c r="G745" s="26">
        <v>25</v>
      </c>
      <c r="H745" s="61">
        <v>3.68</v>
      </c>
      <c r="I745" s="61">
        <f t="shared" si="65"/>
        <v>92</v>
      </c>
      <c r="J745" s="61">
        <v>6.49</v>
      </c>
      <c r="K745" s="41" t="s">
        <v>1392</v>
      </c>
      <c r="L745" s="67"/>
      <c r="M745" s="137"/>
    </row>
    <row r="746" spans="1:15" x14ac:dyDescent="0.3">
      <c r="A746" s="91"/>
      <c r="B746" s="41" t="s">
        <v>659</v>
      </c>
      <c r="C746" s="29" t="s">
        <v>680</v>
      </c>
      <c r="D746" s="29" t="s">
        <v>1688</v>
      </c>
      <c r="E746" s="39" t="s">
        <v>708</v>
      </c>
      <c r="F746" s="42">
        <v>30</v>
      </c>
      <c r="G746" s="26">
        <v>25</v>
      </c>
      <c r="H746" s="61">
        <v>3.68</v>
      </c>
      <c r="I746" s="61">
        <f t="shared" si="65"/>
        <v>92</v>
      </c>
      <c r="J746" s="61">
        <v>6.49</v>
      </c>
      <c r="K746" s="41" t="s">
        <v>1393</v>
      </c>
      <c r="L746" s="67"/>
      <c r="M746" s="137"/>
    </row>
    <row r="747" spans="1:15" x14ac:dyDescent="0.3">
      <c r="A747" s="91"/>
      <c r="B747" s="41" t="s">
        <v>658</v>
      </c>
      <c r="C747" s="29" t="s">
        <v>680</v>
      </c>
      <c r="D747" s="29" t="s">
        <v>1689</v>
      </c>
      <c r="E747" s="39" t="s">
        <v>708</v>
      </c>
      <c r="F747" s="42">
        <v>30</v>
      </c>
      <c r="G747" s="26">
        <v>25</v>
      </c>
      <c r="H747" s="61">
        <v>3.68</v>
      </c>
      <c r="I747" s="61">
        <f t="shared" si="65"/>
        <v>92</v>
      </c>
      <c r="J747" s="61">
        <v>6.49</v>
      </c>
      <c r="K747" s="41" t="s">
        <v>1394</v>
      </c>
      <c r="L747" s="67"/>
      <c r="M747" s="137"/>
    </row>
    <row r="748" spans="1:15" x14ac:dyDescent="0.3">
      <c r="A748" s="91"/>
      <c r="B748" s="41" t="s">
        <v>1457</v>
      </c>
      <c r="C748" s="29" t="s">
        <v>1458</v>
      </c>
      <c r="D748" s="29" t="s">
        <v>1814</v>
      </c>
      <c r="E748" s="39" t="s">
        <v>708</v>
      </c>
      <c r="F748" s="42">
        <v>20</v>
      </c>
      <c r="G748" s="26">
        <v>15</v>
      </c>
      <c r="H748" s="61">
        <v>2.88</v>
      </c>
      <c r="I748" s="61">
        <f t="shared" si="65"/>
        <v>43.199999999999996</v>
      </c>
      <c r="J748" s="61">
        <v>4.99</v>
      </c>
      <c r="K748" s="41" t="s">
        <v>1459</v>
      </c>
      <c r="L748" s="67"/>
      <c r="M748" s="137"/>
    </row>
    <row r="749" spans="1:15" x14ac:dyDescent="0.3">
      <c r="A749" s="114"/>
      <c r="B749" s="64"/>
      <c r="C749" s="65"/>
      <c r="D749" s="65" t="s">
        <v>1690</v>
      </c>
      <c r="E749" s="64"/>
      <c r="F749" s="68"/>
      <c r="G749" s="68"/>
      <c r="H749" s="115"/>
      <c r="I749" s="68"/>
      <c r="J749" s="68"/>
      <c r="K749" s="64"/>
      <c r="L749" s="67"/>
      <c r="M749" s="137"/>
    </row>
    <row r="750" spans="1:15" x14ac:dyDescent="0.3">
      <c r="A750" s="50"/>
      <c r="B750" s="51" t="s">
        <v>853</v>
      </c>
      <c r="C750" s="52" t="s">
        <v>854</v>
      </c>
      <c r="D750" s="52" t="s">
        <v>855</v>
      </c>
      <c r="E750" s="51" t="s">
        <v>705</v>
      </c>
      <c r="F750" s="36">
        <v>3</v>
      </c>
      <c r="G750" s="36">
        <v>16</v>
      </c>
      <c r="H750" s="56">
        <v>4.3155000000000001</v>
      </c>
      <c r="I750" s="56">
        <v>68.98</v>
      </c>
      <c r="J750" s="56">
        <v>7.99</v>
      </c>
      <c r="K750" s="51" t="s">
        <v>1395</v>
      </c>
      <c r="L750" s="67"/>
      <c r="M750" s="137"/>
      <c r="N750" s="66"/>
      <c r="O750" s="66"/>
    </row>
    <row r="751" spans="1:15" x14ac:dyDescent="0.3">
      <c r="A751" s="50"/>
      <c r="B751" s="51" t="s">
        <v>856</v>
      </c>
      <c r="C751" s="52" t="s">
        <v>854</v>
      </c>
      <c r="D751" s="52" t="s">
        <v>855</v>
      </c>
      <c r="E751" s="51" t="s">
        <v>705</v>
      </c>
      <c r="F751" s="36" t="s">
        <v>857</v>
      </c>
      <c r="G751" s="36">
        <v>25</v>
      </c>
      <c r="H751" s="56">
        <v>1.26</v>
      </c>
      <c r="I751" s="56">
        <v>31.48</v>
      </c>
      <c r="J751" s="56">
        <v>2.29</v>
      </c>
      <c r="K751" s="51"/>
      <c r="L751" s="67"/>
      <c r="M751" s="137"/>
      <c r="N751" s="66"/>
      <c r="O751" s="66"/>
    </row>
    <row r="752" spans="1:15" x14ac:dyDescent="0.3">
      <c r="A752" s="50"/>
      <c r="B752" s="51" t="s">
        <v>858</v>
      </c>
      <c r="C752" s="52" t="s">
        <v>854</v>
      </c>
      <c r="D752" s="52" t="s">
        <v>859</v>
      </c>
      <c r="E752" s="51" t="s">
        <v>705</v>
      </c>
      <c r="F752" s="36">
        <v>3</v>
      </c>
      <c r="G752" s="36">
        <v>16</v>
      </c>
      <c r="H752" s="56">
        <v>4.3155000000000001</v>
      </c>
      <c r="I752" s="56">
        <v>68.98</v>
      </c>
      <c r="J752" s="56">
        <v>7.99</v>
      </c>
      <c r="K752" s="51" t="s">
        <v>1396</v>
      </c>
      <c r="L752" s="67"/>
      <c r="M752" s="137"/>
      <c r="N752" s="66"/>
      <c r="O752" s="66"/>
    </row>
    <row r="753" spans="1:15" x14ac:dyDescent="0.3">
      <c r="A753" s="50"/>
      <c r="B753" s="51" t="s">
        <v>860</v>
      </c>
      <c r="C753" s="52" t="s">
        <v>854</v>
      </c>
      <c r="D753" s="52" t="s">
        <v>859</v>
      </c>
      <c r="E753" s="51" t="s">
        <v>705</v>
      </c>
      <c r="F753" s="36" t="s">
        <v>857</v>
      </c>
      <c r="G753" s="36">
        <v>25</v>
      </c>
      <c r="H753" s="56">
        <v>1.26</v>
      </c>
      <c r="I753" s="56">
        <v>31.48</v>
      </c>
      <c r="J753" s="56">
        <v>2.29</v>
      </c>
      <c r="K753" s="51"/>
      <c r="L753" s="67"/>
      <c r="M753" s="137"/>
      <c r="N753" s="66"/>
      <c r="O753" s="66"/>
    </row>
    <row r="754" spans="1:15" x14ac:dyDescent="0.3">
      <c r="A754" s="50"/>
      <c r="B754" s="51" t="s">
        <v>861</v>
      </c>
      <c r="C754" s="52" t="s">
        <v>854</v>
      </c>
      <c r="D754" s="52" t="s">
        <v>862</v>
      </c>
      <c r="E754" s="51" t="s">
        <v>705</v>
      </c>
      <c r="F754" s="36">
        <v>3</v>
      </c>
      <c r="G754" s="36">
        <v>16</v>
      </c>
      <c r="H754" s="56">
        <v>4.3155000000000001</v>
      </c>
      <c r="I754" s="56">
        <v>68.98</v>
      </c>
      <c r="J754" s="56">
        <v>7.99</v>
      </c>
      <c r="K754" s="51" t="s">
        <v>1397</v>
      </c>
      <c r="L754" s="67"/>
      <c r="M754" s="137"/>
      <c r="N754" s="66"/>
      <c r="O754" s="66"/>
    </row>
    <row r="755" spans="1:15" x14ac:dyDescent="0.3">
      <c r="A755" s="50"/>
      <c r="B755" s="51" t="s">
        <v>863</v>
      </c>
      <c r="C755" s="52" t="s">
        <v>854</v>
      </c>
      <c r="D755" s="52" t="s">
        <v>862</v>
      </c>
      <c r="E755" s="51" t="s">
        <v>705</v>
      </c>
      <c r="F755" s="36" t="s">
        <v>857</v>
      </c>
      <c r="G755" s="36">
        <v>25</v>
      </c>
      <c r="H755" s="56">
        <v>1.26</v>
      </c>
      <c r="I755" s="56">
        <v>31.48</v>
      </c>
      <c r="J755" s="56">
        <v>2.29</v>
      </c>
      <c r="K755" s="51"/>
      <c r="L755" s="67"/>
      <c r="M755" s="137"/>
      <c r="N755" s="66"/>
      <c r="O755" s="66"/>
    </row>
    <row r="756" spans="1:15" x14ac:dyDescent="0.3">
      <c r="A756" s="50"/>
      <c r="B756" s="51" t="s">
        <v>864</v>
      </c>
      <c r="C756" s="52" t="s">
        <v>854</v>
      </c>
      <c r="D756" s="52" t="s">
        <v>865</v>
      </c>
      <c r="E756" s="51" t="s">
        <v>705</v>
      </c>
      <c r="F756" s="36">
        <v>3</v>
      </c>
      <c r="G756" s="36">
        <v>16</v>
      </c>
      <c r="H756" s="56">
        <v>4.3155000000000001</v>
      </c>
      <c r="I756" s="56">
        <v>68.98</v>
      </c>
      <c r="J756" s="56">
        <v>7.99</v>
      </c>
      <c r="K756" s="51" t="s">
        <v>1398</v>
      </c>
      <c r="L756" s="67"/>
      <c r="M756" s="137"/>
      <c r="N756" s="66"/>
      <c r="O756" s="66"/>
    </row>
    <row r="757" spans="1:15" x14ac:dyDescent="0.3">
      <c r="A757" s="50"/>
      <c r="B757" s="51" t="s">
        <v>866</v>
      </c>
      <c r="C757" s="52" t="s">
        <v>854</v>
      </c>
      <c r="D757" s="52" t="s">
        <v>865</v>
      </c>
      <c r="E757" s="51" t="s">
        <v>705</v>
      </c>
      <c r="F757" s="36" t="s">
        <v>857</v>
      </c>
      <c r="G757" s="36">
        <v>25</v>
      </c>
      <c r="H757" s="56">
        <v>1.26</v>
      </c>
      <c r="I757" s="56">
        <v>31.48</v>
      </c>
      <c r="J757" s="56">
        <v>2.29</v>
      </c>
      <c r="K757" s="51"/>
      <c r="L757" s="67"/>
      <c r="M757" s="137"/>
      <c r="N757" s="66"/>
      <c r="O757" s="66"/>
    </row>
    <row r="758" spans="1:15" x14ac:dyDescent="0.3">
      <c r="A758" s="50"/>
      <c r="B758" s="51" t="s">
        <v>867</v>
      </c>
      <c r="C758" s="52" t="s">
        <v>854</v>
      </c>
      <c r="D758" s="52" t="s">
        <v>868</v>
      </c>
      <c r="E758" s="51" t="s">
        <v>705</v>
      </c>
      <c r="F758" s="36">
        <v>3</v>
      </c>
      <c r="G758" s="36">
        <v>16</v>
      </c>
      <c r="H758" s="56">
        <v>4.3155000000000001</v>
      </c>
      <c r="I758" s="56">
        <v>68.98</v>
      </c>
      <c r="J758" s="56">
        <v>7.99</v>
      </c>
      <c r="K758" s="51" t="s">
        <v>1399</v>
      </c>
      <c r="L758" s="67"/>
      <c r="M758" s="137"/>
      <c r="N758" s="66"/>
      <c r="O758" s="66"/>
    </row>
    <row r="759" spans="1:15" x14ac:dyDescent="0.3">
      <c r="A759" s="50"/>
      <c r="B759" s="51" t="s">
        <v>869</v>
      </c>
      <c r="C759" s="52" t="s">
        <v>854</v>
      </c>
      <c r="D759" s="52" t="s">
        <v>868</v>
      </c>
      <c r="E759" s="51" t="s">
        <v>705</v>
      </c>
      <c r="F759" s="36" t="s">
        <v>857</v>
      </c>
      <c r="G759" s="36">
        <v>25</v>
      </c>
      <c r="H759" s="56">
        <v>1.26</v>
      </c>
      <c r="I759" s="56">
        <v>31.48</v>
      </c>
      <c r="J759" s="56">
        <v>2.29</v>
      </c>
      <c r="K759" s="51"/>
      <c r="L759" s="67"/>
      <c r="M759" s="137"/>
      <c r="N759" s="66"/>
      <c r="O759" s="66"/>
    </row>
    <row r="760" spans="1:15" x14ac:dyDescent="0.3">
      <c r="A760" s="50"/>
      <c r="B760" s="51" t="s">
        <v>870</v>
      </c>
      <c r="C760" s="52" t="s">
        <v>854</v>
      </c>
      <c r="D760" s="52" t="s">
        <v>871</v>
      </c>
      <c r="E760" s="51" t="s">
        <v>705</v>
      </c>
      <c r="F760" s="36">
        <v>3</v>
      </c>
      <c r="G760" s="36">
        <v>16</v>
      </c>
      <c r="H760" s="56">
        <v>4.3155000000000001</v>
      </c>
      <c r="I760" s="56">
        <v>68.98</v>
      </c>
      <c r="J760" s="56">
        <v>7.99</v>
      </c>
      <c r="K760" s="51" t="s">
        <v>1400</v>
      </c>
      <c r="L760" s="67"/>
      <c r="M760" s="137"/>
      <c r="N760" s="66"/>
      <c r="O760" s="66"/>
    </row>
    <row r="761" spans="1:15" x14ac:dyDescent="0.3">
      <c r="A761" s="50"/>
      <c r="B761" s="51" t="s">
        <v>872</v>
      </c>
      <c r="C761" s="52" t="s">
        <v>854</v>
      </c>
      <c r="D761" s="52" t="s">
        <v>871</v>
      </c>
      <c r="E761" s="51" t="s">
        <v>705</v>
      </c>
      <c r="F761" s="36" t="s">
        <v>857</v>
      </c>
      <c r="G761" s="36">
        <v>25</v>
      </c>
      <c r="H761" s="56">
        <v>1.26</v>
      </c>
      <c r="I761" s="56">
        <v>31.48</v>
      </c>
      <c r="J761" s="56">
        <v>2.29</v>
      </c>
      <c r="K761" s="51"/>
      <c r="L761" s="67"/>
      <c r="M761" s="137"/>
      <c r="N761" s="66"/>
      <c r="O761" s="66"/>
    </row>
    <row r="762" spans="1:15" x14ac:dyDescent="0.3">
      <c r="A762" s="50"/>
      <c r="B762" s="51" t="s">
        <v>873</v>
      </c>
      <c r="C762" s="52" t="s">
        <v>854</v>
      </c>
      <c r="D762" s="52" t="s">
        <v>874</v>
      </c>
      <c r="E762" s="51" t="s">
        <v>705</v>
      </c>
      <c r="F762" s="36">
        <v>3</v>
      </c>
      <c r="G762" s="36">
        <v>16</v>
      </c>
      <c r="H762" s="56">
        <v>4.3155000000000001</v>
      </c>
      <c r="I762" s="56">
        <v>68.98</v>
      </c>
      <c r="J762" s="56">
        <v>7.99</v>
      </c>
      <c r="K762" s="51" t="s">
        <v>1401</v>
      </c>
      <c r="L762" s="67"/>
      <c r="M762" s="137"/>
      <c r="N762" s="66"/>
      <c r="O762" s="66"/>
    </row>
    <row r="763" spans="1:15" x14ac:dyDescent="0.3">
      <c r="A763" s="50"/>
      <c r="B763" s="51" t="s">
        <v>875</v>
      </c>
      <c r="C763" s="52" t="s">
        <v>854</v>
      </c>
      <c r="D763" s="52" t="s">
        <v>874</v>
      </c>
      <c r="E763" s="51" t="s">
        <v>705</v>
      </c>
      <c r="F763" s="36" t="s">
        <v>857</v>
      </c>
      <c r="G763" s="36">
        <v>25</v>
      </c>
      <c r="H763" s="56">
        <v>1.26</v>
      </c>
      <c r="I763" s="56">
        <v>31.48</v>
      </c>
      <c r="J763" s="56">
        <v>2.29</v>
      </c>
      <c r="K763" s="51"/>
      <c r="L763" s="67"/>
      <c r="M763" s="137"/>
      <c r="N763" s="66"/>
      <c r="O763" s="66"/>
    </row>
    <row r="764" spans="1:15" x14ac:dyDescent="0.3">
      <c r="A764" s="50"/>
      <c r="B764" s="51" t="s">
        <v>876</v>
      </c>
      <c r="C764" s="52" t="s">
        <v>854</v>
      </c>
      <c r="D764" s="52" t="s">
        <v>877</v>
      </c>
      <c r="E764" s="51" t="s">
        <v>705</v>
      </c>
      <c r="F764" s="36">
        <v>3</v>
      </c>
      <c r="G764" s="36">
        <v>16</v>
      </c>
      <c r="H764" s="56">
        <v>4.3155000000000001</v>
      </c>
      <c r="I764" s="56">
        <v>68.98</v>
      </c>
      <c r="J764" s="56">
        <v>7.99</v>
      </c>
      <c r="K764" s="51" t="s">
        <v>1402</v>
      </c>
      <c r="L764" s="67"/>
      <c r="M764" s="137"/>
      <c r="N764" s="66"/>
      <c r="O764" s="66"/>
    </row>
    <row r="765" spans="1:15" x14ac:dyDescent="0.3">
      <c r="A765" s="50"/>
      <c r="B765" s="51" t="s">
        <v>878</v>
      </c>
      <c r="C765" s="52" t="s">
        <v>854</v>
      </c>
      <c r="D765" s="52" t="s">
        <v>877</v>
      </c>
      <c r="E765" s="51" t="s">
        <v>705</v>
      </c>
      <c r="F765" s="36" t="s">
        <v>857</v>
      </c>
      <c r="G765" s="36">
        <v>25</v>
      </c>
      <c r="H765" s="56">
        <v>1.26</v>
      </c>
      <c r="I765" s="56">
        <v>31.48</v>
      </c>
      <c r="J765" s="56">
        <v>2.29</v>
      </c>
      <c r="K765" s="51"/>
      <c r="L765" s="67"/>
      <c r="M765" s="137"/>
      <c r="N765" s="66"/>
      <c r="O765" s="66"/>
    </row>
    <row r="766" spans="1:15" x14ac:dyDescent="0.3">
      <c r="A766" s="50"/>
      <c r="B766" s="51" t="s">
        <v>879</v>
      </c>
      <c r="C766" s="52" t="s">
        <v>854</v>
      </c>
      <c r="D766" s="52" t="s">
        <v>880</v>
      </c>
      <c r="E766" s="51" t="s">
        <v>705</v>
      </c>
      <c r="F766" s="36">
        <v>3</v>
      </c>
      <c r="G766" s="36">
        <v>16</v>
      </c>
      <c r="H766" s="56">
        <v>4.3155000000000001</v>
      </c>
      <c r="I766" s="56">
        <v>68.98</v>
      </c>
      <c r="J766" s="56">
        <v>7.99</v>
      </c>
      <c r="K766" s="51" t="s">
        <v>1403</v>
      </c>
      <c r="L766" s="67"/>
      <c r="M766" s="137"/>
      <c r="N766" s="66"/>
      <c r="O766" s="66"/>
    </row>
    <row r="767" spans="1:15" x14ac:dyDescent="0.3">
      <c r="A767" s="50"/>
      <c r="B767" s="51" t="s">
        <v>881</v>
      </c>
      <c r="C767" s="52" t="s">
        <v>854</v>
      </c>
      <c r="D767" s="52" t="s">
        <v>880</v>
      </c>
      <c r="E767" s="51" t="s">
        <v>705</v>
      </c>
      <c r="F767" s="36" t="s">
        <v>857</v>
      </c>
      <c r="G767" s="36">
        <v>25</v>
      </c>
      <c r="H767" s="56">
        <v>1.26</v>
      </c>
      <c r="I767" s="56">
        <v>31.48</v>
      </c>
      <c r="J767" s="56">
        <v>2.29</v>
      </c>
      <c r="K767" s="51"/>
      <c r="L767" s="67"/>
      <c r="M767" s="137"/>
      <c r="N767" s="66"/>
      <c r="O767" s="66"/>
    </row>
    <row r="768" spans="1:15" x14ac:dyDescent="0.3">
      <c r="A768" s="116"/>
      <c r="B768" s="117"/>
      <c r="C768" s="118"/>
      <c r="D768" s="118" t="s">
        <v>1691</v>
      </c>
      <c r="E768" s="117"/>
      <c r="F768" s="119"/>
      <c r="G768" s="119"/>
      <c r="H768" s="120"/>
      <c r="I768" s="120"/>
      <c r="J768" s="120"/>
      <c r="K768" s="117"/>
      <c r="L768" s="67"/>
      <c r="M768" s="137"/>
      <c r="N768" s="66"/>
      <c r="O768" s="66"/>
    </row>
    <row r="769" spans="1:15" x14ac:dyDescent="0.3">
      <c r="A769" s="50"/>
      <c r="B769" s="51" t="s">
        <v>882</v>
      </c>
      <c r="C769" s="52" t="s">
        <v>883</v>
      </c>
      <c r="D769" s="52" t="s">
        <v>884</v>
      </c>
      <c r="E769" s="51" t="s">
        <v>885</v>
      </c>
      <c r="F769" s="36" t="s">
        <v>857</v>
      </c>
      <c r="G769" s="36">
        <v>20</v>
      </c>
      <c r="H769" s="56">
        <v>3.5594999999999999</v>
      </c>
      <c r="I769" s="56">
        <v>71.180000000000007</v>
      </c>
      <c r="J769" s="56">
        <v>6.49</v>
      </c>
      <c r="K769" s="51" t="s">
        <v>1404</v>
      </c>
      <c r="L769" s="67"/>
      <c r="M769" s="137"/>
      <c r="N769" s="66"/>
      <c r="O769" s="66"/>
    </row>
    <row r="770" spans="1:15" x14ac:dyDescent="0.3">
      <c r="A770" s="50"/>
      <c r="B770" s="51" t="s">
        <v>886</v>
      </c>
      <c r="C770" s="52" t="s">
        <v>883</v>
      </c>
      <c r="D770" s="52" t="s">
        <v>884</v>
      </c>
      <c r="E770" s="51" t="s">
        <v>887</v>
      </c>
      <c r="F770" s="36" t="s">
        <v>857</v>
      </c>
      <c r="G770" s="36">
        <v>12</v>
      </c>
      <c r="H770" s="56">
        <v>5.98</v>
      </c>
      <c r="I770" s="56">
        <v>71.78</v>
      </c>
      <c r="J770" s="56">
        <v>10.49</v>
      </c>
      <c r="K770" s="51" t="s">
        <v>1404</v>
      </c>
      <c r="L770" s="67"/>
      <c r="M770" s="137"/>
      <c r="N770" s="66"/>
      <c r="O770" s="66"/>
    </row>
    <row r="771" spans="1:15" x14ac:dyDescent="0.3">
      <c r="A771" s="50"/>
      <c r="B771" s="51" t="s">
        <v>888</v>
      </c>
      <c r="C771" s="52" t="s">
        <v>883</v>
      </c>
      <c r="D771" s="52" t="s">
        <v>884</v>
      </c>
      <c r="E771" s="51" t="s">
        <v>889</v>
      </c>
      <c r="F771" s="36" t="s">
        <v>857</v>
      </c>
      <c r="G771" s="36">
        <v>17</v>
      </c>
      <c r="H771" s="56">
        <v>9.98</v>
      </c>
      <c r="I771" s="56">
        <v>169.68</v>
      </c>
      <c r="J771" s="56">
        <v>17.989999999999998</v>
      </c>
      <c r="K771" s="51" t="s">
        <v>1404</v>
      </c>
      <c r="L771" s="67"/>
      <c r="M771" s="137"/>
      <c r="N771" s="66"/>
      <c r="O771" s="66"/>
    </row>
    <row r="772" spans="1:15" x14ac:dyDescent="0.3">
      <c r="A772" s="50"/>
      <c r="B772" s="51" t="s">
        <v>890</v>
      </c>
      <c r="C772" s="52" t="s">
        <v>883</v>
      </c>
      <c r="D772" s="52" t="s">
        <v>884</v>
      </c>
      <c r="E772" s="51" t="s">
        <v>891</v>
      </c>
      <c r="F772" s="36" t="s">
        <v>857</v>
      </c>
      <c r="G772" s="36">
        <v>10</v>
      </c>
      <c r="H772" s="56">
        <v>16.28</v>
      </c>
      <c r="I772" s="56">
        <v>162.80000000000001</v>
      </c>
      <c r="J772" s="56">
        <v>29.99</v>
      </c>
      <c r="K772" s="51" t="s">
        <v>1404</v>
      </c>
      <c r="L772" s="67"/>
      <c r="M772" s="137"/>
      <c r="N772" s="66"/>
      <c r="O772" s="66"/>
    </row>
    <row r="773" spans="1:15" x14ac:dyDescent="0.3">
      <c r="A773" s="50"/>
      <c r="B773" s="51" t="s">
        <v>892</v>
      </c>
      <c r="C773" s="52" t="s">
        <v>883</v>
      </c>
      <c r="D773" s="52" t="s">
        <v>893</v>
      </c>
      <c r="E773" s="51" t="s">
        <v>885</v>
      </c>
      <c r="F773" s="36" t="s">
        <v>857</v>
      </c>
      <c r="G773" s="36">
        <v>20</v>
      </c>
      <c r="H773" s="56">
        <v>9.98</v>
      </c>
      <c r="I773" s="56">
        <v>199.60000000000002</v>
      </c>
      <c r="J773" s="56">
        <v>17.989999999999998</v>
      </c>
      <c r="K773" s="51" t="s">
        <v>1405</v>
      </c>
      <c r="L773" s="67"/>
      <c r="M773" s="137"/>
      <c r="N773" s="66"/>
      <c r="O773" s="66"/>
    </row>
    <row r="774" spans="1:15" x14ac:dyDescent="0.3">
      <c r="A774" s="50"/>
      <c r="B774" s="51" t="s">
        <v>894</v>
      </c>
      <c r="C774" s="52" t="s">
        <v>895</v>
      </c>
      <c r="D774" s="52" t="s">
        <v>896</v>
      </c>
      <c r="E774" s="51" t="s">
        <v>885</v>
      </c>
      <c r="F774" s="36" t="s">
        <v>857</v>
      </c>
      <c r="G774" s="36">
        <v>20</v>
      </c>
      <c r="H774" s="56">
        <v>8.98</v>
      </c>
      <c r="I774" s="56">
        <v>179.60000000000002</v>
      </c>
      <c r="J774" s="56">
        <v>15.99</v>
      </c>
      <c r="K774" s="51" t="s">
        <v>1406</v>
      </c>
      <c r="L774" s="67"/>
      <c r="M774" s="137"/>
      <c r="N774" s="66"/>
      <c r="O774" s="66"/>
    </row>
    <row r="775" spans="1:15" x14ac:dyDescent="0.3">
      <c r="A775" s="50"/>
      <c r="B775" s="51" t="s">
        <v>897</v>
      </c>
      <c r="C775" s="52" t="s">
        <v>895</v>
      </c>
      <c r="D775" s="52" t="s">
        <v>896</v>
      </c>
      <c r="E775" s="51" t="s">
        <v>770</v>
      </c>
      <c r="F775" s="36" t="s">
        <v>857</v>
      </c>
      <c r="G775" s="36">
        <v>12</v>
      </c>
      <c r="H775" s="56">
        <v>13.58</v>
      </c>
      <c r="I775" s="56">
        <v>162.96</v>
      </c>
      <c r="J775" s="56">
        <v>24.49</v>
      </c>
      <c r="K775" s="51" t="s">
        <v>1407</v>
      </c>
      <c r="L775" s="67"/>
      <c r="M775" s="137"/>
      <c r="N775" s="66"/>
      <c r="O775" s="66"/>
    </row>
    <row r="776" spans="1:15" x14ac:dyDescent="0.3">
      <c r="A776" s="50"/>
      <c r="B776" s="51" t="s">
        <v>898</v>
      </c>
      <c r="C776" s="52" t="s">
        <v>895</v>
      </c>
      <c r="D776" s="52" t="s">
        <v>899</v>
      </c>
      <c r="E776" s="51" t="s">
        <v>885</v>
      </c>
      <c r="F776" s="36" t="s">
        <v>857</v>
      </c>
      <c r="G776" s="36">
        <v>20</v>
      </c>
      <c r="H776" s="56">
        <v>9.98</v>
      </c>
      <c r="I776" s="56">
        <v>199.60000000000002</v>
      </c>
      <c r="J776" s="56">
        <v>17.989999999999998</v>
      </c>
      <c r="K776" s="51" t="s">
        <v>1408</v>
      </c>
      <c r="L776" s="67"/>
      <c r="M776" s="137"/>
      <c r="N776" s="66"/>
      <c r="O776" s="66"/>
    </row>
    <row r="777" spans="1:15" x14ac:dyDescent="0.3">
      <c r="A777" s="50"/>
      <c r="B777" s="51" t="s">
        <v>900</v>
      </c>
      <c r="C777" s="52" t="s">
        <v>895</v>
      </c>
      <c r="D777" s="52" t="s">
        <v>901</v>
      </c>
      <c r="E777" s="51" t="s">
        <v>902</v>
      </c>
      <c r="F777" s="36" t="s">
        <v>857</v>
      </c>
      <c r="G777" s="36">
        <v>35</v>
      </c>
      <c r="H777" s="56">
        <v>7.48</v>
      </c>
      <c r="I777" s="56">
        <v>261.8</v>
      </c>
      <c r="J777" s="56">
        <v>13.49</v>
      </c>
      <c r="K777" s="51" t="s">
        <v>1409</v>
      </c>
      <c r="L777" s="67"/>
      <c r="M777" s="137"/>
      <c r="N777" s="66"/>
      <c r="O777" s="66"/>
    </row>
    <row r="778" spans="1:15" x14ac:dyDescent="0.3">
      <c r="A778" s="50"/>
      <c r="B778" s="51" t="s">
        <v>903</v>
      </c>
      <c r="C778" s="52" t="s">
        <v>895</v>
      </c>
      <c r="D778" s="52" t="s">
        <v>904</v>
      </c>
      <c r="E778" s="51" t="s">
        <v>885</v>
      </c>
      <c r="F778" s="36" t="s">
        <v>857</v>
      </c>
      <c r="G778" s="36">
        <v>20</v>
      </c>
      <c r="H778" s="56">
        <v>9.98</v>
      </c>
      <c r="I778" s="56">
        <v>199.60000000000002</v>
      </c>
      <c r="J778" s="56">
        <v>17.989999999999998</v>
      </c>
      <c r="K778" s="51" t="s">
        <v>1410</v>
      </c>
      <c r="L778" s="67"/>
      <c r="M778" s="137"/>
      <c r="N778" s="66"/>
      <c r="O778" s="66"/>
    </row>
    <row r="779" spans="1:15" x14ac:dyDescent="0.3">
      <c r="A779" s="121"/>
      <c r="B779" s="122"/>
      <c r="C779" s="123"/>
      <c r="D779" s="65" t="s">
        <v>1051</v>
      </c>
      <c r="E779" s="122"/>
      <c r="F779" s="124"/>
      <c r="G779" s="124"/>
      <c r="H779" s="125"/>
      <c r="I779" s="125"/>
      <c r="J779" s="125"/>
      <c r="K779" s="122"/>
      <c r="L779" s="67"/>
      <c r="M779" s="137"/>
      <c r="N779" s="66"/>
      <c r="O779" s="66"/>
    </row>
    <row r="780" spans="1:15" x14ac:dyDescent="0.3">
      <c r="A780" s="50"/>
      <c r="B780" s="100" t="s">
        <v>905</v>
      </c>
      <c r="C780" s="101"/>
      <c r="D780" s="101" t="s">
        <v>1465</v>
      </c>
      <c r="E780" s="100"/>
      <c r="F780" s="102"/>
      <c r="G780" s="102">
        <v>136</v>
      </c>
      <c r="H780" s="103"/>
      <c r="I780" s="103">
        <v>506.56</v>
      </c>
      <c r="J780" s="56"/>
      <c r="K780" s="51"/>
      <c r="L780" s="67"/>
      <c r="M780" s="137"/>
      <c r="N780" s="66"/>
      <c r="O780" s="66"/>
    </row>
    <row r="781" spans="1:15" x14ac:dyDescent="0.3">
      <c r="A781" s="50"/>
      <c r="B781" s="100" t="s">
        <v>965</v>
      </c>
      <c r="C781" s="52"/>
      <c r="D781" s="29" t="s">
        <v>1815</v>
      </c>
      <c r="E781" s="51"/>
      <c r="F781" s="36"/>
      <c r="G781" s="36">
        <v>64</v>
      </c>
      <c r="H781" s="56">
        <v>4.1790000000000003</v>
      </c>
      <c r="I781" s="56">
        <v>267.48</v>
      </c>
      <c r="J781" s="56">
        <v>7.49</v>
      </c>
      <c r="K781" s="51"/>
      <c r="L781" s="67"/>
      <c r="M781" s="137"/>
      <c r="N781" s="66"/>
      <c r="O781" s="66"/>
    </row>
    <row r="782" spans="1:15" x14ac:dyDescent="0.3">
      <c r="A782" s="50"/>
      <c r="B782" s="100" t="s">
        <v>1454</v>
      </c>
      <c r="C782" s="52"/>
      <c r="D782" s="29" t="s">
        <v>1817</v>
      </c>
      <c r="E782" s="51"/>
      <c r="F782" s="36"/>
      <c r="G782" s="36">
        <v>128</v>
      </c>
      <c r="H782" s="56">
        <v>4.1790000000000003</v>
      </c>
      <c r="I782" s="56">
        <v>534.91999999999996</v>
      </c>
      <c r="J782" s="56">
        <v>7.49</v>
      </c>
      <c r="K782" s="51"/>
      <c r="L782" s="67"/>
      <c r="M782" s="137"/>
      <c r="N782" s="66"/>
      <c r="O782" s="66"/>
    </row>
    <row r="783" spans="1:15" x14ac:dyDescent="0.3">
      <c r="A783" s="50"/>
      <c r="B783" s="100" t="s">
        <v>906</v>
      </c>
      <c r="C783" s="101"/>
      <c r="D783" s="101" t="s">
        <v>1816</v>
      </c>
      <c r="E783" s="100"/>
      <c r="F783" s="102"/>
      <c r="G783" s="102">
        <v>191</v>
      </c>
      <c r="H783" s="56"/>
      <c r="I783" s="103">
        <v>725.7</v>
      </c>
      <c r="J783" s="56"/>
      <c r="K783" s="51"/>
      <c r="L783" s="67"/>
      <c r="M783" s="137"/>
      <c r="N783" s="66"/>
      <c r="O783" s="66"/>
    </row>
    <row r="784" spans="1:15" x14ac:dyDescent="0.3">
      <c r="A784" s="54"/>
      <c r="B784" s="51"/>
      <c r="C784" s="52" t="s">
        <v>907</v>
      </c>
      <c r="D784" s="52" t="s">
        <v>908</v>
      </c>
      <c r="E784" s="51" t="s">
        <v>705</v>
      </c>
      <c r="F784" s="36">
        <v>2</v>
      </c>
      <c r="G784" s="36">
        <v>25</v>
      </c>
      <c r="H784" s="56">
        <v>4.1790000000000003</v>
      </c>
      <c r="I784" s="56">
        <v>104.47500000000001</v>
      </c>
      <c r="J784" s="56">
        <v>7.49</v>
      </c>
      <c r="K784" s="51" t="s">
        <v>1411</v>
      </c>
      <c r="L784" s="67"/>
      <c r="M784" s="137"/>
      <c r="N784" s="66"/>
      <c r="O784" s="66"/>
    </row>
    <row r="785" spans="1:15" x14ac:dyDescent="0.3">
      <c r="A785" s="54"/>
      <c r="B785" s="51"/>
      <c r="C785" s="52" t="s">
        <v>909</v>
      </c>
      <c r="D785" s="52" t="s">
        <v>910</v>
      </c>
      <c r="E785" s="51" t="s">
        <v>705</v>
      </c>
      <c r="F785" s="36">
        <v>1</v>
      </c>
      <c r="G785" s="36">
        <v>25</v>
      </c>
      <c r="H785" s="56">
        <v>4.1790000000000003</v>
      </c>
      <c r="I785" s="56">
        <v>104.47500000000001</v>
      </c>
      <c r="J785" s="56">
        <v>7.49</v>
      </c>
      <c r="K785" s="51" t="s">
        <v>1412</v>
      </c>
      <c r="L785" s="67"/>
      <c r="M785" s="137"/>
      <c r="N785" s="66"/>
      <c r="O785" s="66"/>
    </row>
    <row r="786" spans="1:15" x14ac:dyDescent="0.3">
      <c r="A786" s="54"/>
      <c r="B786" s="51"/>
      <c r="C786" s="52" t="s">
        <v>961</v>
      </c>
      <c r="D786" s="52" t="s">
        <v>911</v>
      </c>
      <c r="E786" s="51" t="s">
        <v>705</v>
      </c>
      <c r="F786" s="36">
        <v>2</v>
      </c>
      <c r="G786" s="36">
        <v>25</v>
      </c>
      <c r="H786" s="56">
        <v>4.68</v>
      </c>
      <c r="I786" s="56">
        <v>117</v>
      </c>
      <c r="J786" s="56">
        <v>8.49</v>
      </c>
      <c r="K786" s="51" t="s">
        <v>1413</v>
      </c>
      <c r="L786" s="67"/>
      <c r="M786" s="137"/>
      <c r="N786" s="66"/>
      <c r="O786" s="66"/>
    </row>
    <row r="787" spans="1:15" x14ac:dyDescent="0.3">
      <c r="A787" s="54"/>
      <c r="B787" s="51"/>
      <c r="C787" s="52" t="s">
        <v>912</v>
      </c>
      <c r="D787" s="52" t="s">
        <v>913</v>
      </c>
      <c r="E787" s="51" t="s">
        <v>914</v>
      </c>
      <c r="F787" s="36">
        <v>10</v>
      </c>
      <c r="G787" s="36">
        <v>25</v>
      </c>
      <c r="H787" s="56">
        <v>3.738</v>
      </c>
      <c r="I787" s="56">
        <v>93.45</v>
      </c>
      <c r="J787" s="56">
        <v>6.49</v>
      </c>
      <c r="K787" s="51" t="s">
        <v>1414</v>
      </c>
      <c r="L787" s="67"/>
      <c r="M787" s="137"/>
      <c r="N787" s="66"/>
      <c r="O787" s="66"/>
    </row>
    <row r="788" spans="1:15" x14ac:dyDescent="0.3">
      <c r="A788" s="54"/>
      <c r="B788" s="51"/>
      <c r="C788" s="52" t="s">
        <v>912</v>
      </c>
      <c r="D788" s="52" t="s">
        <v>915</v>
      </c>
      <c r="E788" s="51" t="s">
        <v>916</v>
      </c>
      <c r="F788" s="36">
        <v>80</v>
      </c>
      <c r="G788" s="36">
        <v>25</v>
      </c>
      <c r="H788" s="56">
        <v>2.919</v>
      </c>
      <c r="I788" s="56">
        <v>72.974999999999994</v>
      </c>
      <c r="J788" s="56">
        <v>4.99</v>
      </c>
      <c r="K788" s="51" t="s">
        <v>1415</v>
      </c>
      <c r="L788" s="67"/>
      <c r="M788" s="137"/>
      <c r="N788" s="66"/>
      <c r="O788" s="66"/>
    </row>
    <row r="789" spans="1:15" x14ac:dyDescent="0.3">
      <c r="A789" s="54"/>
      <c r="B789" s="51"/>
      <c r="C789" s="52" t="s">
        <v>917</v>
      </c>
      <c r="D789" s="52" t="s">
        <v>918</v>
      </c>
      <c r="E789" s="51" t="s">
        <v>705</v>
      </c>
      <c r="F789" s="36">
        <v>5</v>
      </c>
      <c r="G789" s="36">
        <v>16</v>
      </c>
      <c r="H789" s="56">
        <v>5.4485000000000001</v>
      </c>
      <c r="I789" s="56">
        <v>87.176000000000002</v>
      </c>
      <c r="J789" s="56">
        <v>9.49</v>
      </c>
      <c r="K789" s="51" t="s">
        <v>1416</v>
      </c>
      <c r="L789" s="67"/>
      <c r="M789" s="137"/>
      <c r="N789" s="66"/>
      <c r="O789" s="66"/>
    </row>
    <row r="790" spans="1:15" x14ac:dyDescent="0.3">
      <c r="A790" s="54"/>
      <c r="B790" s="51"/>
      <c r="C790" s="52" t="s">
        <v>912</v>
      </c>
      <c r="D790" s="52" t="s">
        <v>919</v>
      </c>
      <c r="E790" s="51" t="s">
        <v>916</v>
      </c>
      <c r="F790" s="36">
        <v>80</v>
      </c>
      <c r="G790" s="36">
        <v>25</v>
      </c>
      <c r="H790" s="56">
        <v>2.919</v>
      </c>
      <c r="I790" s="56">
        <v>72.974999999999994</v>
      </c>
      <c r="J790" s="56">
        <v>4.99</v>
      </c>
      <c r="K790" s="51" t="s">
        <v>1417</v>
      </c>
      <c r="L790" s="67"/>
      <c r="M790" s="137"/>
      <c r="N790" s="66"/>
      <c r="O790" s="66"/>
    </row>
    <row r="791" spans="1:15" x14ac:dyDescent="0.3">
      <c r="A791" s="54"/>
      <c r="B791" s="51"/>
      <c r="C791" s="52" t="s">
        <v>912</v>
      </c>
      <c r="D791" s="52" t="s">
        <v>920</v>
      </c>
      <c r="E791" s="51" t="s">
        <v>916</v>
      </c>
      <c r="F791" s="36">
        <v>80</v>
      </c>
      <c r="G791" s="36">
        <v>25</v>
      </c>
      <c r="H791" s="56">
        <v>2.919</v>
      </c>
      <c r="I791" s="56">
        <v>72.974999999999994</v>
      </c>
      <c r="J791" s="56">
        <v>4.99</v>
      </c>
      <c r="K791" s="51" t="s">
        <v>1418</v>
      </c>
      <c r="L791" s="67"/>
      <c r="M791" s="137"/>
      <c r="N791" s="66"/>
      <c r="O791" s="66"/>
    </row>
    <row r="792" spans="1:15" x14ac:dyDescent="0.3">
      <c r="A792" s="50"/>
      <c r="B792" s="100" t="s">
        <v>921</v>
      </c>
      <c r="C792" s="101" t="s">
        <v>729</v>
      </c>
      <c r="D792" s="101" t="s">
        <v>1693</v>
      </c>
      <c r="E792" s="100"/>
      <c r="F792" s="102"/>
      <c r="G792" s="102">
        <v>80</v>
      </c>
      <c r="H792" s="103"/>
      <c r="I792" s="103">
        <v>264.39999999999998</v>
      </c>
      <c r="J792" s="56"/>
      <c r="K792" s="51"/>
      <c r="L792" s="67"/>
      <c r="M792" s="137"/>
      <c r="N792" s="66"/>
      <c r="O792" s="66"/>
    </row>
    <row r="793" spans="1:15" x14ac:dyDescent="0.3">
      <c r="A793" s="50"/>
      <c r="B793" s="51" t="s">
        <v>922</v>
      </c>
      <c r="C793" s="52" t="s">
        <v>923</v>
      </c>
      <c r="D793" s="52" t="s">
        <v>924</v>
      </c>
      <c r="E793" s="51" t="s">
        <v>705</v>
      </c>
      <c r="F793" s="36">
        <v>3</v>
      </c>
      <c r="G793" s="36">
        <v>10</v>
      </c>
      <c r="H793" s="56">
        <v>4.1790000000000003</v>
      </c>
      <c r="I793" s="56">
        <v>41.8</v>
      </c>
      <c r="J793" s="56">
        <v>7.49</v>
      </c>
      <c r="K793" s="51" t="s">
        <v>1419</v>
      </c>
      <c r="L793" s="67"/>
      <c r="M793" s="137"/>
      <c r="N793" s="66"/>
      <c r="O793" s="66"/>
    </row>
    <row r="794" spans="1:15" x14ac:dyDescent="0.3">
      <c r="A794" s="50"/>
      <c r="B794" s="51" t="s">
        <v>925</v>
      </c>
      <c r="C794" s="52" t="s">
        <v>923</v>
      </c>
      <c r="D794" s="52" t="s">
        <v>926</v>
      </c>
      <c r="E794" s="51" t="s">
        <v>705</v>
      </c>
      <c r="F794" s="36">
        <v>6</v>
      </c>
      <c r="G794" s="36">
        <v>10</v>
      </c>
      <c r="H794" s="56">
        <v>3.18</v>
      </c>
      <c r="I794" s="56">
        <v>31.8</v>
      </c>
      <c r="J794" s="56">
        <v>5.49</v>
      </c>
      <c r="K794" s="51" t="s">
        <v>1420</v>
      </c>
      <c r="L794" s="67"/>
      <c r="M794" s="137"/>
      <c r="N794" s="66"/>
      <c r="O794" s="66"/>
    </row>
    <row r="795" spans="1:15" x14ac:dyDescent="0.3">
      <c r="A795" s="50"/>
      <c r="B795" s="51" t="s">
        <v>927</v>
      </c>
      <c r="C795" s="52" t="s">
        <v>923</v>
      </c>
      <c r="D795" s="52" t="s">
        <v>928</v>
      </c>
      <c r="E795" s="51" t="s">
        <v>705</v>
      </c>
      <c r="F795" s="36">
        <v>6</v>
      </c>
      <c r="G795" s="36">
        <v>10</v>
      </c>
      <c r="H795" s="56">
        <v>3.18</v>
      </c>
      <c r="I795" s="56">
        <v>31.8</v>
      </c>
      <c r="J795" s="56">
        <v>5.49</v>
      </c>
      <c r="K795" s="51" t="s">
        <v>1421</v>
      </c>
      <c r="L795" s="67"/>
      <c r="M795" s="137"/>
      <c r="N795" s="66"/>
      <c r="O795" s="66"/>
    </row>
    <row r="796" spans="1:15" x14ac:dyDescent="0.3">
      <c r="A796" s="50"/>
      <c r="B796" s="51" t="s">
        <v>929</v>
      </c>
      <c r="C796" s="52" t="s">
        <v>923</v>
      </c>
      <c r="D796" s="52" t="s">
        <v>930</v>
      </c>
      <c r="E796" s="51" t="s">
        <v>705</v>
      </c>
      <c r="F796" s="36">
        <v>6</v>
      </c>
      <c r="G796" s="36">
        <v>10</v>
      </c>
      <c r="H796" s="56">
        <v>3.18</v>
      </c>
      <c r="I796" s="56">
        <v>31.8</v>
      </c>
      <c r="J796" s="56">
        <v>5.49</v>
      </c>
      <c r="K796" s="51" t="s">
        <v>1422</v>
      </c>
      <c r="L796" s="67"/>
      <c r="M796" s="137"/>
      <c r="N796" s="66"/>
      <c r="O796" s="66"/>
    </row>
    <row r="797" spans="1:15" x14ac:dyDescent="0.3">
      <c r="A797" s="50"/>
      <c r="B797" s="51" t="s">
        <v>931</v>
      </c>
      <c r="C797" s="52" t="s">
        <v>923</v>
      </c>
      <c r="D797" s="52" t="s">
        <v>932</v>
      </c>
      <c r="E797" s="51" t="s">
        <v>705</v>
      </c>
      <c r="F797" s="36">
        <v>6</v>
      </c>
      <c r="G797" s="36">
        <v>10</v>
      </c>
      <c r="H797" s="56">
        <v>3.18</v>
      </c>
      <c r="I797" s="56">
        <v>31.8</v>
      </c>
      <c r="J797" s="56">
        <v>5.49</v>
      </c>
      <c r="K797" s="51" t="s">
        <v>1423</v>
      </c>
      <c r="L797" s="67"/>
      <c r="M797" s="137"/>
      <c r="N797" s="66"/>
      <c r="O797" s="66"/>
    </row>
    <row r="798" spans="1:15" x14ac:dyDescent="0.3">
      <c r="A798" s="50"/>
      <c r="B798" s="51" t="s">
        <v>931</v>
      </c>
      <c r="C798" s="52" t="s">
        <v>923</v>
      </c>
      <c r="D798" s="52" t="s">
        <v>932</v>
      </c>
      <c r="E798" s="51" t="s">
        <v>705</v>
      </c>
      <c r="F798" s="36">
        <v>6</v>
      </c>
      <c r="G798" s="36">
        <v>10</v>
      </c>
      <c r="H798" s="56">
        <v>3.18</v>
      </c>
      <c r="I798" s="56">
        <v>31.8</v>
      </c>
      <c r="J798" s="56">
        <v>5.49</v>
      </c>
      <c r="K798" s="51" t="s">
        <v>1423</v>
      </c>
      <c r="L798" s="67"/>
      <c r="M798" s="137"/>
      <c r="N798" s="66"/>
      <c r="O798" s="66"/>
    </row>
    <row r="799" spans="1:15" x14ac:dyDescent="0.3">
      <c r="A799" s="50"/>
      <c r="B799" s="51" t="s">
        <v>933</v>
      </c>
      <c r="C799" s="52" t="s">
        <v>923</v>
      </c>
      <c r="D799" s="52" t="s">
        <v>934</v>
      </c>
      <c r="E799" s="51" t="s">
        <v>705</v>
      </c>
      <c r="F799" s="36">
        <v>6</v>
      </c>
      <c r="G799" s="36">
        <v>10</v>
      </c>
      <c r="H799" s="56">
        <v>3.18</v>
      </c>
      <c r="I799" s="56">
        <v>31.8</v>
      </c>
      <c r="J799" s="56">
        <v>5.49</v>
      </c>
      <c r="K799" s="51" t="s">
        <v>1424</v>
      </c>
      <c r="L799" s="67"/>
      <c r="M799" s="137"/>
      <c r="N799" s="66"/>
      <c r="O799" s="66"/>
    </row>
    <row r="800" spans="1:15" x14ac:dyDescent="0.3">
      <c r="A800" s="50"/>
      <c r="B800" s="51" t="s">
        <v>933</v>
      </c>
      <c r="C800" s="52" t="s">
        <v>923</v>
      </c>
      <c r="D800" s="52" t="s">
        <v>934</v>
      </c>
      <c r="E800" s="51" t="s">
        <v>705</v>
      </c>
      <c r="F800" s="36">
        <v>6</v>
      </c>
      <c r="G800" s="36">
        <v>10</v>
      </c>
      <c r="H800" s="56">
        <v>3.18</v>
      </c>
      <c r="I800" s="56">
        <v>31.8</v>
      </c>
      <c r="J800" s="56">
        <v>5.49</v>
      </c>
      <c r="K800" s="51" t="s">
        <v>1424</v>
      </c>
      <c r="L800" s="67"/>
      <c r="M800" s="137"/>
      <c r="N800" s="66"/>
      <c r="O800" s="66"/>
    </row>
    <row r="801" spans="1:15" x14ac:dyDescent="0.3">
      <c r="A801" s="116"/>
      <c r="B801" s="117"/>
      <c r="C801" s="118"/>
      <c r="D801" s="118" t="s">
        <v>1694</v>
      </c>
      <c r="E801" s="117"/>
      <c r="F801" s="119"/>
      <c r="G801" s="119"/>
      <c r="H801" s="120"/>
      <c r="I801" s="120"/>
      <c r="J801" s="120"/>
      <c r="K801" s="117"/>
      <c r="L801" s="67"/>
      <c r="M801" s="137"/>
      <c r="N801" s="66"/>
      <c r="O801" s="66"/>
    </row>
    <row r="802" spans="1:15" x14ac:dyDescent="0.3">
      <c r="A802" s="50"/>
      <c r="B802" s="51" t="s">
        <v>935</v>
      </c>
      <c r="C802" s="52" t="s">
        <v>912</v>
      </c>
      <c r="D802" s="52" t="s">
        <v>936</v>
      </c>
      <c r="E802" s="51" t="s">
        <v>914</v>
      </c>
      <c r="F802" s="36">
        <v>10</v>
      </c>
      <c r="G802" s="36">
        <v>25</v>
      </c>
      <c r="H802" s="56">
        <v>3.738</v>
      </c>
      <c r="I802" s="56">
        <v>93.45</v>
      </c>
      <c r="J802" s="56">
        <v>6.49</v>
      </c>
      <c r="K802" s="51" t="s">
        <v>1414</v>
      </c>
      <c r="L802" s="67"/>
      <c r="M802" s="137"/>
      <c r="N802" s="66"/>
      <c r="O802" s="66"/>
    </row>
    <row r="803" spans="1:15" x14ac:dyDescent="0.3">
      <c r="A803" s="50"/>
      <c r="B803" s="51" t="s">
        <v>937</v>
      </c>
      <c r="C803" s="52" t="s">
        <v>912</v>
      </c>
      <c r="D803" s="52" t="s">
        <v>938</v>
      </c>
      <c r="E803" s="51" t="s">
        <v>914</v>
      </c>
      <c r="F803" s="36">
        <v>10</v>
      </c>
      <c r="G803" s="36">
        <v>25</v>
      </c>
      <c r="H803" s="56">
        <v>3.738</v>
      </c>
      <c r="I803" s="56">
        <v>93.45</v>
      </c>
      <c r="J803" s="56">
        <v>6.49</v>
      </c>
      <c r="K803" s="51" t="s">
        <v>1425</v>
      </c>
      <c r="L803" s="67"/>
      <c r="M803" s="137"/>
      <c r="N803" s="66"/>
      <c r="O803" s="66"/>
    </row>
    <row r="804" spans="1:15" x14ac:dyDescent="0.3">
      <c r="A804" s="50"/>
      <c r="B804" s="51" t="s">
        <v>939</v>
      </c>
      <c r="C804" s="52" t="s">
        <v>917</v>
      </c>
      <c r="D804" s="52" t="s">
        <v>940</v>
      </c>
      <c r="E804" s="51" t="s">
        <v>705</v>
      </c>
      <c r="F804" s="36">
        <v>5</v>
      </c>
      <c r="G804" s="36">
        <v>16</v>
      </c>
      <c r="H804" s="56">
        <v>7.5390000000000006</v>
      </c>
      <c r="I804" s="56">
        <v>120.62400000000001</v>
      </c>
      <c r="J804" s="56">
        <v>13.49</v>
      </c>
      <c r="K804" s="51" t="s">
        <v>1426</v>
      </c>
      <c r="L804" s="67"/>
      <c r="M804" s="137"/>
      <c r="N804" s="66"/>
      <c r="O804" s="66"/>
    </row>
    <row r="805" spans="1:15" x14ac:dyDescent="0.3">
      <c r="A805" s="50"/>
      <c r="B805" s="51" t="s">
        <v>941</v>
      </c>
      <c r="C805" s="52" t="s">
        <v>917</v>
      </c>
      <c r="D805" s="52" t="s">
        <v>918</v>
      </c>
      <c r="E805" s="51" t="s">
        <v>705</v>
      </c>
      <c r="F805" s="36">
        <v>5</v>
      </c>
      <c r="G805" s="36">
        <v>16</v>
      </c>
      <c r="H805" s="56">
        <v>5.4495000000000005</v>
      </c>
      <c r="I805" s="56">
        <v>87.18</v>
      </c>
      <c r="J805" s="56">
        <v>9.49</v>
      </c>
      <c r="K805" s="51" t="s">
        <v>1416</v>
      </c>
      <c r="L805" s="67"/>
      <c r="M805" s="137"/>
      <c r="N805" s="66"/>
      <c r="O805" s="66"/>
    </row>
    <row r="806" spans="1:15" x14ac:dyDescent="0.3">
      <c r="A806" s="50"/>
      <c r="B806" s="51" t="s">
        <v>942</v>
      </c>
      <c r="C806" s="52" t="s">
        <v>917</v>
      </c>
      <c r="D806" s="52" t="s">
        <v>943</v>
      </c>
      <c r="E806" s="51" t="s">
        <v>705</v>
      </c>
      <c r="F806" s="36">
        <v>5</v>
      </c>
      <c r="G806" s="36">
        <v>16</v>
      </c>
      <c r="H806" s="56">
        <v>7.5390000000000006</v>
      </c>
      <c r="I806" s="56">
        <v>120.62400000000001</v>
      </c>
      <c r="J806" s="56">
        <v>13.49</v>
      </c>
      <c r="K806" s="51" t="s">
        <v>1427</v>
      </c>
      <c r="L806" s="67"/>
      <c r="M806" s="137"/>
      <c r="N806" s="66"/>
      <c r="O806" s="66"/>
    </row>
    <row r="807" spans="1:15" x14ac:dyDescent="0.3">
      <c r="A807" s="50"/>
      <c r="B807" s="51" t="s">
        <v>944</v>
      </c>
      <c r="C807" s="52" t="s">
        <v>907</v>
      </c>
      <c r="D807" s="52" t="s">
        <v>908</v>
      </c>
      <c r="E807" s="51" t="s">
        <v>705</v>
      </c>
      <c r="F807" s="36">
        <v>2</v>
      </c>
      <c r="G807" s="36">
        <v>25</v>
      </c>
      <c r="H807" s="56">
        <v>4.1790000000000003</v>
      </c>
      <c r="I807" s="56">
        <v>104.47500000000001</v>
      </c>
      <c r="J807" s="56">
        <v>7.49</v>
      </c>
      <c r="K807" s="51" t="s">
        <v>1411</v>
      </c>
      <c r="L807" s="67"/>
      <c r="M807" s="137"/>
      <c r="N807" s="66"/>
      <c r="O807" s="66"/>
    </row>
    <row r="808" spans="1:15" x14ac:dyDescent="0.3">
      <c r="A808" s="50"/>
      <c r="B808" s="51" t="s">
        <v>945</v>
      </c>
      <c r="C808" s="52" t="s">
        <v>907</v>
      </c>
      <c r="D808" s="52" t="s">
        <v>946</v>
      </c>
      <c r="E808" s="51" t="s">
        <v>705</v>
      </c>
      <c r="F808" s="36">
        <v>5</v>
      </c>
      <c r="G808" s="36">
        <v>25</v>
      </c>
      <c r="H808" s="56">
        <v>4.1790000000000003</v>
      </c>
      <c r="I808" s="56">
        <v>104.47500000000001</v>
      </c>
      <c r="J808" s="56">
        <v>7.49</v>
      </c>
      <c r="K808" s="51" t="s">
        <v>1428</v>
      </c>
      <c r="L808" s="67"/>
      <c r="M808" s="137"/>
      <c r="N808" s="66"/>
      <c r="O808" s="66"/>
    </row>
    <row r="809" spans="1:15" x14ac:dyDescent="0.3">
      <c r="A809" s="50"/>
      <c r="B809" s="51" t="s">
        <v>947</v>
      </c>
      <c r="C809" s="52" t="s">
        <v>912</v>
      </c>
      <c r="D809" s="52" t="s">
        <v>915</v>
      </c>
      <c r="E809" s="51" t="s">
        <v>916</v>
      </c>
      <c r="F809" s="36">
        <v>80</v>
      </c>
      <c r="G809" s="36">
        <v>25</v>
      </c>
      <c r="H809" s="56">
        <v>2.9504999999999999</v>
      </c>
      <c r="I809" s="56">
        <v>73.78</v>
      </c>
      <c r="J809" s="56">
        <v>5.25</v>
      </c>
      <c r="K809" s="51" t="s">
        <v>1415</v>
      </c>
      <c r="L809" s="67"/>
      <c r="M809" s="137"/>
      <c r="N809" s="66"/>
      <c r="O809" s="66"/>
    </row>
    <row r="810" spans="1:15" x14ac:dyDescent="0.3">
      <c r="A810" s="50"/>
      <c r="B810" s="51" t="s">
        <v>948</v>
      </c>
      <c r="C810" s="52" t="s">
        <v>912</v>
      </c>
      <c r="D810" s="52" t="s">
        <v>949</v>
      </c>
      <c r="E810" s="51" t="s">
        <v>916</v>
      </c>
      <c r="F810" s="36">
        <v>1</v>
      </c>
      <c r="G810" s="36">
        <v>1</v>
      </c>
      <c r="H810" s="56">
        <v>88.74</v>
      </c>
      <c r="I810" s="56">
        <v>88.74</v>
      </c>
      <c r="J810" s="56"/>
      <c r="K810" s="53">
        <v>846799004269</v>
      </c>
      <c r="L810" s="67"/>
      <c r="M810" s="137"/>
      <c r="N810" s="66"/>
      <c r="O810" s="66"/>
    </row>
    <row r="811" spans="1:15" x14ac:dyDescent="0.3">
      <c r="A811" s="50"/>
      <c r="B811" s="51" t="s">
        <v>950</v>
      </c>
      <c r="C811" s="52" t="s">
        <v>912</v>
      </c>
      <c r="D811" s="52" t="s">
        <v>920</v>
      </c>
      <c r="E811" s="51" t="s">
        <v>916</v>
      </c>
      <c r="F811" s="36">
        <v>80</v>
      </c>
      <c r="G811" s="36">
        <v>25</v>
      </c>
      <c r="H811" s="56">
        <v>2.95</v>
      </c>
      <c r="I811" s="56">
        <v>72.974999999999994</v>
      </c>
      <c r="J811" s="56">
        <v>5.25</v>
      </c>
      <c r="K811" s="51" t="s">
        <v>1418</v>
      </c>
      <c r="L811" s="67"/>
      <c r="M811" s="137"/>
      <c r="N811" s="66"/>
      <c r="O811" s="66"/>
    </row>
    <row r="812" spans="1:15" x14ac:dyDescent="0.3">
      <c r="A812" s="50"/>
      <c r="B812" s="51" t="s">
        <v>951</v>
      </c>
      <c r="C812" s="52" t="s">
        <v>912</v>
      </c>
      <c r="D812" s="52" t="s">
        <v>952</v>
      </c>
      <c r="E812" s="51" t="s">
        <v>916</v>
      </c>
      <c r="F812" s="36">
        <v>1</v>
      </c>
      <c r="G812" s="36">
        <v>1</v>
      </c>
      <c r="H812" s="56">
        <v>88.74</v>
      </c>
      <c r="I812" s="56">
        <v>88.74</v>
      </c>
      <c r="J812" s="56"/>
      <c r="K812" s="53">
        <v>846799004276</v>
      </c>
      <c r="L812" s="67"/>
      <c r="M812" s="137"/>
      <c r="N812" s="66"/>
      <c r="O812" s="66"/>
    </row>
    <row r="813" spans="1:15" x14ac:dyDescent="0.3">
      <c r="A813" s="50"/>
      <c r="B813" s="51" t="s">
        <v>953</v>
      </c>
      <c r="C813" s="52" t="s">
        <v>912</v>
      </c>
      <c r="D813" s="52" t="s">
        <v>919</v>
      </c>
      <c r="E813" s="51" t="s">
        <v>916</v>
      </c>
      <c r="F813" s="36">
        <v>80</v>
      </c>
      <c r="G813" s="36">
        <v>25</v>
      </c>
      <c r="H813" s="56">
        <v>2.9504999999999999</v>
      </c>
      <c r="I813" s="56">
        <v>73.78</v>
      </c>
      <c r="J813" s="56">
        <v>5.25</v>
      </c>
      <c r="K813" s="51" t="s">
        <v>1417</v>
      </c>
      <c r="L813" s="67"/>
      <c r="M813" s="137"/>
      <c r="N813" s="66"/>
      <c r="O813" s="66"/>
    </row>
    <row r="814" spans="1:15" x14ac:dyDescent="0.3">
      <c r="A814" s="50"/>
      <c r="B814" s="51" t="s">
        <v>954</v>
      </c>
      <c r="C814" s="52" t="s">
        <v>912</v>
      </c>
      <c r="D814" s="52" t="s">
        <v>955</v>
      </c>
      <c r="E814" s="51" t="s">
        <v>916</v>
      </c>
      <c r="F814" s="36">
        <v>1</v>
      </c>
      <c r="G814" s="36">
        <v>1</v>
      </c>
      <c r="H814" s="56">
        <v>88.74</v>
      </c>
      <c r="I814" s="56">
        <v>88.74</v>
      </c>
      <c r="J814" s="56"/>
      <c r="K814" s="53">
        <v>846799004252</v>
      </c>
      <c r="L814" s="67"/>
      <c r="M814" s="137"/>
      <c r="N814" s="66"/>
      <c r="O814" s="66"/>
    </row>
    <row r="815" spans="1:15" x14ac:dyDescent="0.3">
      <c r="A815" s="50"/>
      <c r="B815" s="51" t="s">
        <v>956</v>
      </c>
      <c r="C815" s="52" t="s">
        <v>912</v>
      </c>
      <c r="D815" s="52" t="s">
        <v>957</v>
      </c>
      <c r="E815" s="51" t="s">
        <v>916</v>
      </c>
      <c r="F815" s="36">
        <v>60</v>
      </c>
      <c r="G815" s="36">
        <v>25</v>
      </c>
      <c r="H815" s="56">
        <v>4.1790000000000003</v>
      </c>
      <c r="I815" s="56">
        <v>104.47500000000001</v>
      </c>
      <c r="J815" s="56">
        <v>7.49</v>
      </c>
      <c r="K815" s="51" t="s">
        <v>1429</v>
      </c>
      <c r="L815" s="67"/>
      <c r="M815" s="137"/>
      <c r="N815" s="66"/>
      <c r="O815" s="66"/>
    </row>
    <row r="816" spans="1:15" x14ac:dyDescent="0.3">
      <c r="A816" s="50"/>
      <c r="B816" s="51" t="s">
        <v>958</v>
      </c>
      <c r="C816" s="52"/>
      <c r="D816" s="52" t="s">
        <v>959</v>
      </c>
      <c r="E816" s="51"/>
      <c r="F816" s="36"/>
      <c r="G816" s="36">
        <v>40</v>
      </c>
      <c r="H816" s="56">
        <v>2.98</v>
      </c>
      <c r="I816" s="56">
        <v>119.2</v>
      </c>
      <c r="J816" s="56">
        <v>4.99</v>
      </c>
      <c r="K816" s="51"/>
      <c r="L816" s="67"/>
      <c r="M816" s="137"/>
      <c r="N816" s="66"/>
      <c r="O816" s="66"/>
    </row>
    <row r="817" spans="1:15" x14ac:dyDescent="0.3">
      <c r="A817" s="50"/>
      <c r="B817" s="51" t="s">
        <v>960</v>
      </c>
      <c r="C817" s="52" t="s">
        <v>961</v>
      </c>
      <c r="D817" s="52" t="s">
        <v>911</v>
      </c>
      <c r="E817" s="51" t="s">
        <v>705</v>
      </c>
      <c r="F817" s="36">
        <v>2</v>
      </c>
      <c r="G817" s="36">
        <v>25</v>
      </c>
      <c r="H817" s="56">
        <v>4.7040000000000006</v>
      </c>
      <c r="I817" s="56">
        <v>117.60000000000002</v>
      </c>
      <c r="J817" s="56">
        <v>7.99</v>
      </c>
      <c r="K817" s="51" t="s">
        <v>1413</v>
      </c>
      <c r="L817" s="67"/>
      <c r="M817" s="137"/>
      <c r="N817" s="66"/>
      <c r="O817" s="66"/>
    </row>
    <row r="818" spans="1:15" x14ac:dyDescent="0.3">
      <c r="A818" s="50"/>
      <c r="B818" s="51" t="s">
        <v>962</v>
      </c>
      <c r="C818" s="52" t="s">
        <v>909</v>
      </c>
      <c r="D818" s="52" t="s">
        <v>963</v>
      </c>
      <c r="E818" s="51" t="s">
        <v>705</v>
      </c>
      <c r="F818" s="36">
        <v>1</v>
      </c>
      <c r="G818" s="36">
        <v>16</v>
      </c>
      <c r="H818" s="56">
        <v>6.2790000000000008</v>
      </c>
      <c r="I818" s="56">
        <v>100.45</v>
      </c>
      <c r="J818" s="56">
        <v>10.99</v>
      </c>
      <c r="K818" s="51" t="s">
        <v>1430</v>
      </c>
      <c r="L818" s="67"/>
      <c r="M818" s="137"/>
      <c r="N818" s="66"/>
      <c r="O818" s="66"/>
    </row>
    <row r="819" spans="1:15" x14ac:dyDescent="0.3">
      <c r="A819" s="50"/>
      <c r="B819" s="51" t="s">
        <v>964</v>
      </c>
      <c r="C819" s="52" t="s">
        <v>909</v>
      </c>
      <c r="D819" s="52" t="s">
        <v>910</v>
      </c>
      <c r="E819" s="51" t="s">
        <v>705</v>
      </c>
      <c r="F819" s="36">
        <v>1</v>
      </c>
      <c r="G819" s="36">
        <v>25</v>
      </c>
      <c r="H819" s="56">
        <v>4.1790000000000003</v>
      </c>
      <c r="I819" s="56">
        <v>104.47500000000001</v>
      </c>
      <c r="J819" s="56">
        <v>7.49</v>
      </c>
      <c r="K819" s="51" t="s">
        <v>1412</v>
      </c>
      <c r="L819" s="67"/>
      <c r="M819" s="137"/>
      <c r="N819" s="66"/>
      <c r="O819" s="66"/>
    </row>
    <row r="820" spans="1:15" x14ac:dyDescent="0.3">
      <c r="A820" s="116"/>
      <c r="B820" s="117"/>
      <c r="C820" s="118"/>
      <c r="D820" s="118" t="s">
        <v>1692</v>
      </c>
      <c r="E820" s="117"/>
      <c r="F820" s="119"/>
      <c r="G820" s="119"/>
      <c r="H820" s="120"/>
      <c r="I820" s="120"/>
      <c r="J820" s="120"/>
      <c r="K820" s="117"/>
      <c r="L820" s="67"/>
      <c r="M820" s="137"/>
      <c r="N820" s="66"/>
      <c r="O820" s="66"/>
    </row>
    <row r="821" spans="1:15" ht="14.4" customHeight="1" x14ac:dyDescent="0.3">
      <c r="A821" s="50"/>
      <c r="B821" s="51" t="s">
        <v>966</v>
      </c>
      <c r="C821" s="52"/>
      <c r="D821" s="52" t="s">
        <v>967</v>
      </c>
      <c r="E821" s="51" t="s">
        <v>968</v>
      </c>
      <c r="F821" s="36">
        <v>1</v>
      </c>
      <c r="G821" s="36">
        <v>32</v>
      </c>
      <c r="H821" s="56">
        <v>4.8194999999999997</v>
      </c>
      <c r="I821" s="56">
        <v>154.22399999999999</v>
      </c>
      <c r="J821" s="56">
        <v>8.49</v>
      </c>
      <c r="K821" s="51" t="s">
        <v>1431</v>
      </c>
      <c r="L821" s="67"/>
      <c r="M821" s="137"/>
      <c r="N821" s="66"/>
      <c r="O821" s="66"/>
    </row>
    <row r="822" spans="1:15" ht="14.4" customHeight="1" x14ac:dyDescent="0.3">
      <c r="A822" s="50"/>
      <c r="B822" s="51" t="s">
        <v>969</v>
      </c>
      <c r="C822" s="52"/>
      <c r="D822" s="52" t="s">
        <v>970</v>
      </c>
      <c r="E822" s="51" t="s">
        <v>968</v>
      </c>
      <c r="F822" s="36">
        <v>1</v>
      </c>
      <c r="G822" s="36">
        <v>32</v>
      </c>
      <c r="H822" s="56">
        <v>4.8194999999999997</v>
      </c>
      <c r="I822" s="56">
        <v>154.22399999999999</v>
      </c>
      <c r="J822" s="56">
        <v>8.49</v>
      </c>
      <c r="K822" s="51" t="s">
        <v>1432</v>
      </c>
      <c r="L822" s="67"/>
      <c r="M822" s="137"/>
      <c r="N822" s="66"/>
      <c r="O822" s="66"/>
    </row>
    <row r="823" spans="1:15" ht="14.4" customHeight="1" x14ac:dyDescent="0.3">
      <c r="A823" s="50"/>
      <c r="B823" s="51" t="s">
        <v>971</v>
      </c>
      <c r="C823" s="52"/>
      <c r="D823" s="52" t="s">
        <v>972</v>
      </c>
      <c r="E823" s="51" t="s">
        <v>968</v>
      </c>
      <c r="F823" s="36">
        <v>1</v>
      </c>
      <c r="G823" s="36">
        <v>32</v>
      </c>
      <c r="H823" s="56">
        <v>5.72</v>
      </c>
      <c r="I823" s="56">
        <v>182.98</v>
      </c>
      <c r="J823" s="56">
        <v>9.49</v>
      </c>
      <c r="K823" s="51" t="s">
        <v>1433</v>
      </c>
      <c r="L823" s="67"/>
      <c r="M823" s="137"/>
      <c r="N823" s="66"/>
      <c r="O823" s="66"/>
    </row>
    <row r="824" spans="1:15" ht="14.4" customHeight="1" x14ac:dyDescent="0.3">
      <c r="A824" s="50"/>
      <c r="B824" s="51" t="s">
        <v>973</v>
      </c>
      <c r="C824" s="52"/>
      <c r="D824" s="52" t="s">
        <v>974</v>
      </c>
      <c r="E824" s="51" t="s">
        <v>968</v>
      </c>
      <c r="F824" s="36">
        <v>1</v>
      </c>
      <c r="G824" s="36">
        <v>32</v>
      </c>
      <c r="H824" s="56">
        <v>5.72</v>
      </c>
      <c r="I824" s="56">
        <v>182.98</v>
      </c>
      <c r="J824" s="56">
        <v>9.49</v>
      </c>
      <c r="K824" s="51" t="s">
        <v>1432</v>
      </c>
      <c r="L824" s="67"/>
      <c r="M824" s="137"/>
      <c r="N824" s="66"/>
      <c r="O824" s="66"/>
    </row>
    <row r="825" spans="1:15" ht="14.4" customHeight="1" x14ac:dyDescent="0.3">
      <c r="A825" s="50"/>
      <c r="B825" s="51" t="s">
        <v>975</v>
      </c>
      <c r="C825" s="52"/>
      <c r="D825" s="52" t="s">
        <v>976</v>
      </c>
      <c r="E825" s="51" t="s">
        <v>968</v>
      </c>
      <c r="F825" s="36">
        <v>1</v>
      </c>
      <c r="G825" s="36">
        <v>32</v>
      </c>
      <c r="H825" s="56">
        <v>7.3500000000000005</v>
      </c>
      <c r="I825" s="56">
        <v>235.20000000000002</v>
      </c>
      <c r="J825" s="56">
        <v>12.99</v>
      </c>
      <c r="K825" s="51" t="s">
        <v>1434</v>
      </c>
      <c r="L825" s="67"/>
      <c r="M825" s="137"/>
      <c r="N825" s="66"/>
      <c r="O825" s="66"/>
    </row>
    <row r="826" spans="1:15" ht="14.4" customHeight="1" x14ac:dyDescent="0.3">
      <c r="A826" s="50"/>
      <c r="B826" s="51" t="s">
        <v>977</v>
      </c>
      <c r="C826" s="52"/>
      <c r="D826" s="52" t="s">
        <v>978</v>
      </c>
      <c r="E826" s="51" t="s">
        <v>1010</v>
      </c>
      <c r="F826" s="36">
        <v>1</v>
      </c>
      <c r="G826" s="36">
        <v>18</v>
      </c>
      <c r="H826" s="56">
        <v>8.2530000000000001</v>
      </c>
      <c r="I826" s="56">
        <v>148.554</v>
      </c>
      <c r="J826" s="56">
        <v>13.99</v>
      </c>
      <c r="K826" s="51" t="s">
        <v>1435</v>
      </c>
      <c r="L826" s="67"/>
      <c r="M826" s="137"/>
      <c r="N826" s="66"/>
      <c r="O826" s="66"/>
    </row>
    <row r="827" spans="1:15" ht="14.4" customHeight="1" x14ac:dyDescent="0.3">
      <c r="A827" s="50"/>
      <c r="B827" s="51" t="s">
        <v>979</v>
      </c>
      <c r="C827" s="52"/>
      <c r="D827" s="52" t="s">
        <v>967</v>
      </c>
      <c r="E827" s="51" t="s">
        <v>1010</v>
      </c>
      <c r="F827" s="36">
        <v>1</v>
      </c>
      <c r="G827" s="36">
        <v>18</v>
      </c>
      <c r="H827" s="56">
        <v>7.84</v>
      </c>
      <c r="I827" s="56">
        <v>141.12</v>
      </c>
      <c r="J827" s="56">
        <v>13.49</v>
      </c>
      <c r="K827" s="51" t="s">
        <v>1436</v>
      </c>
      <c r="L827" s="67"/>
      <c r="M827" s="137"/>
      <c r="N827" s="66"/>
      <c r="O827" s="66"/>
    </row>
    <row r="828" spans="1:15" ht="14.4" customHeight="1" x14ac:dyDescent="0.3">
      <c r="A828" s="50"/>
      <c r="B828" s="51" t="s">
        <v>980</v>
      </c>
      <c r="C828" s="52"/>
      <c r="D828" s="52" t="s">
        <v>970</v>
      </c>
      <c r="E828" s="51" t="s">
        <v>1010</v>
      </c>
      <c r="F828" s="36">
        <v>1</v>
      </c>
      <c r="G828" s="36">
        <v>18</v>
      </c>
      <c r="H828" s="56">
        <v>8.2530000000000001</v>
      </c>
      <c r="I828" s="56">
        <v>148.554</v>
      </c>
      <c r="J828" s="56">
        <v>13.99</v>
      </c>
      <c r="K828" s="51" t="s">
        <v>1437</v>
      </c>
      <c r="L828" s="67"/>
      <c r="M828" s="137"/>
      <c r="N828" s="66"/>
      <c r="O828" s="66"/>
    </row>
    <row r="829" spans="1:15" ht="14.4" customHeight="1" x14ac:dyDescent="0.3">
      <c r="A829" s="50"/>
      <c r="B829" s="51" t="s">
        <v>981</v>
      </c>
      <c r="C829" s="52"/>
      <c r="D829" s="52" t="s">
        <v>974</v>
      </c>
      <c r="E829" s="51" t="s">
        <v>1010</v>
      </c>
      <c r="F829" s="36">
        <v>1</v>
      </c>
      <c r="G829" s="36">
        <v>18</v>
      </c>
      <c r="H829" s="56">
        <v>8.2530000000000001</v>
      </c>
      <c r="I829" s="56">
        <v>148.554</v>
      </c>
      <c r="J829" s="56">
        <v>13.99</v>
      </c>
      <c r="K829" s="51" t="s">
        <v>1437</v>
      </c>
      <c r="L829" s="67"/>
      <c r="M829" s="137"/>
      <c r="N829" s="66"/>
      <c r="O829" s="66"/>
    </row>
    <row r="830" spans="1:15" ht="14.4" customHeight="1" x14ac:dyDescent="0.3">
      <c r="A830" s="50"/>
      <c r="B830" s="51" t="s">
        <v>982</v>
      </c>
      <c r="C830" s="52"/>
      <c r="D830" s="52" t="s">
        <v>983</v>
      </c>
      <c r="E830" s="51" t="s">
        <v>1010</v>
      </c>
      <c r="F830" s="36">
        <v>1</v>
      </c>
      <c r="G830" s="36">
        <v>18</v>
      </c>
      <c r="H830" s="56">
        <v>8.2530000000000001</v>
      </c>
      <c r="I830" s="56">
        <v>148.554</v>
      </c>
      <c r="J830" s="56">
        <v>13.99</v>
      </c>
      <c r="K830" s="51" t="s">
        <v>1437</v>
      </c>
      <c r="L830" s="67"/>
      <c r="M830" s="137"/>
      <c r="N830" s="66"/>
      <c r="O830" s="66"/>
    </row>
    <row r="831" spans="1:15" ht="14.4" customHeight="1" x14ac:dyDescent="0.3">
      <c r="A831" s="50"/>
      <c r="B831" s="51" t="s">
        <v>984</v>
      </c>
      <c r="C831" s="52"/>
      <c r="D831" s="52" t="s">
        <v>985</v>
      </c>
      <c r="E831" s="51" t="s">
        <v>1010</v>
      </c>
      <c r="F831" s="36">
        <v>1</v>
      </c>
      <c r="G831" s="36">
        <v>18</v>
      </c>
      <c r="H831" s="56">
        <v>8.2530000000000001</v>
      </c>
      <c r="I831" s="56">
        <v>148.554</v>
      </c>
      <c r="J831" s="56">
        <v>13.99</v>
      </c>
      <c r="K831" s="51" t="s">
        <v>1436</v>
      </c>
      <c r="L831" s="67"/>
      <c r="M831" s="137"/>
      <c r="N831" s="66"/>
      <c r="O831" s="66"/>
    </row>
    <row r="832" spans="1:15" ht="14.4" customHeight="1" x14ac:dyDescent="0.3">
      <c r="A832" s="50"/>
      <c r="B832" s="51" t="s">
        <v>986</v>
      </c>
      <c r="C832" s="52"/>
      <c r="D832" s="52" t="s">
        <v>987</v>
      </c>
      <c r="E832" s="51" t="s">
        <v>1010</v>
      </c>
      <c r="F832" s="36">
        <v>1</v>
      </c>
      <c r="G832" s="36">
        <v>18</v>
      </c>
      <c r="H832" s="56">
        <v>8.2530000000000001</v>
      </c>
      <c r="I832" s="56">
        <v>148.554</v>
      </c>
      <c r="J832" s="56">
        <v>13.99</v>
      </c>
      <c r="K832" s="51" t="s">
        <v>1436</v>
      </c>
      <c r="L832" s="67"/>
      <c r="M832" s="137"/>
      <c r="N832" s="66"/>
      <c r="O832" s="66"/>
    </row>
    <row r="833" spans="1:15" ht="14.4" customHeight="1" x14ac:dyDescent="0.3">
      <c r="A833" s="50"/>
      <c r="B833" s="51" t="s">
        <v>988</v>
      </c>
      <c r="C833" s="52"/>
      <c r="D833" s="52" t="s">
        <v>989</v>
      </c>
      <c r="E833" s="51" t="s">
        <v>1010</v>
      </c>
      <c r="F833" s="36">
        <v>1</v>
      </c>
      <c r="G833" s="36">
        <v>18</v>
      </c>
      <c r="H833" s="56">
        <v>8.2530000000000001</v>
      </c>
      <c r="I833" s="56">
        <v>148.554</v>
      </c>
      <c r="J833" s="56">
        <v>13.99</v>
      </c>
      <c r="K833" s="51" t="s">
        <v>1436</v>
      </c>
      <c r="L833" s="67"/>
      <c r="M833" s="137"/>
      <c r="N833" s="66"/>
      <c r="O833" s="66"/>
    </row>
    <row r="834" spans="1:15" ht="14.4" customHeight="1" x14ac:dyDescent="0.3">
      <c r="A834" s="50"/>
      <c r="B834" s="51" t="s">
        <v>990</v>
      </c>
      <c r="C834" s="52"/>
      <c r="D834" s="52" t="s">
        <v>991</v>
      </c>
      <c r="E834" s="51" t="s">
        <v>1010</v>
      </c>
      <c r="F834" s="36">
        <v>1</v>
      </c>
      <c r="G834" s="36">
        <v>8</v>
      </c>
      <c r="H834" s="56">
        <v>16.736999999999998</v>
      </c>
      <c r="I834" s="56">
        <v>133.89599999999999</v>
      </c>
      <c r="J834" s="56">
        <v>27.99</v>
      </c>
      <c r="K834" s="51" t="s">
        <v>1438</v>
      </c>
      <c r="L834" s="67"/>
      <c r="M834" s="137"/>
      <c r="N834" s="66"/>
      <c r="O834" s="66"/>
    </row>
    <row r="835" spans="1:15" ht="14.4" customHeight="1" x14ac:dyDescent="0.3">
      <c r="A835" s="50"/>
      <c r="B835" s="51" t="s">
        <v>992</v>
      </c>
      <c r="C835" s="52"/>
      <c r="D835" s="52" t="s">
        <v>993</v>
      </c>
      <c r="E835" s="51" t="s">
        <v>1010</v>
      </c>
      <c r="F835" s="36">
        <v>1</v>
      </c>
      <c r="G835" s="36">
        <v>8</v>
      </c>
      <c r="H835" s="56">
        <v>18.396000000000001</v>
      </c>
      <c r="I835" s="56">
        <v>147.18</v>
      </c>
      <c r="J835" s="56">
        <v>30.48</v>
      </c>
      <c r="K835" s="51" t="s">
        <v>1439</v>
      </c>
      <c r="L835" s="67"/>
      <c r="M835" s="137"/>
      <c r="N835" s="66"/>
      <c r="O835" s="66"/>
    </row>
    <row r="836" spans="1:15" ht="14.4" customHeight="1" x14ac:dyDescent="0.3">
      <c r="A836" s="121"/>
      <c r="B836" s="126" t="s">
        <v>994</v>
      </c>
      <c r="C836" s="127"/>
      <c r="D836" s="127"/>
      <c r="E836" s="126"/>
      <c r="F836" s="127"/>
      <c r="G836" s="127"/>
      <c r="H836" s="128"/>
      <c r="I836" s="128"/>
      <c r="J836" s="128"/>
      <c r="K836" s="126"/>
      <c r="L836" s="67"/>
      <c r="M836" s="137"/>
      <c r="N836" s="66"/>
      <c r="O836" s="66"/>
    </row>
    <row r="837" spans="1:15" ht="14.4" customHeight="1" x14ac:dyDescent="0.3">
      <c r="A837" s="50"/>
      <c r="B837" s="51" t="s">
        <v>995</v>
      </c>
      <c r="C837" s="52"/>
      <c r="D837" s="52" t="s">
        <v>996</v>
      </c>
      <c r="E837" s="51" t="s">
        <v>968</v>
      </c>
      <c r="F837" s="36">
        <v>1</v>
      </c>
      <c r="G837" s="36">
        <v>32</v>
      </c>
      <c r="H837" s="56">
        <v>5.72</v>
      </c>
      <c r="I837" s="56">
        <v>182.98</v>
      </c>
      <c r="J837" s="56">
        <v>9.99</v>
      </c>
      <c r="K837" s="51" t="s">
        <v>1440</v>
      </c>
      <c r="L837" s="67"/>
      <c r="M837" s="137"/>
      <c r="N837" s="66"/>
      <c r="O837" s="66"/>
    </row>
    <row r="838" spans="1:15" ht="14.4" customHeight="1" x14ac:dyDescent="0.3">
      <c r="A838" s="50"/>
      <c r="B838" s="51" t="s">
        <v>997</v>
      </c>
      <c r="C838" s="52"/>
      <c r="D838" s="52" t="s">
        <v>996</v>
      </c>
      <c r="E838" s="51" t="s">
        <v>1010</v>
      </c>
      <c r="F838" s="36">
        <v>1</v>
      </c>
      <c r="G838" s="36">
        <v>18</v>
      </c>
      <c r="H838" s="56">
        <v>9.98</v>
      </c>
      <c r="I838" s="56">
        <v>179.64000000000001</v>
      </c>
      <c r="J838" s="56">
        <v>17.989999999999998</v>
      </c>
      <c r="K838" s="51" t="s">
        <v>1441</v>
      </c>
      <c r="L838" s="67"/>
      <c r="M838" s="137"/>
      <c r="N838" s="66"/>
      <c r="O838" s="66"/>
    </row>
    <row r="839" spans="1:15" ht="14.4" customHeight="1" x14ac:dyDescent="0.3">
      <c r="A839" s="50"/>
      <c r="B839" s="51" t="s">
        <v>998</v>
      </c>
      <c r="C839" s="52"/>
      <c r="D839" s="52" t="s">
        <v>999</v>
      </c>
      <c r="E839" s="51" t="s">
        <v>1010</v>
      </c>
      <c r="F839" s="36">
        <v>1</v>
      </c>
      <c r="G839" s="36">
        <v>18</v>
      </c>
      <c r="H839" s="56">
        <v>7.476</v>
      </c>
      <c r="I839" s="56">
        <v>134.58000000000001</v>
      </c>
      <c r="J839" s="56">
        <v>13.49</v>
      </c>
      <c r="K839" s="51" t="s">
        <v>1442</v>
      </c>
      <c r="L839" s="67"/>
      <c r="M839" s="137"/>
      <c r="N839" s="66"/>
      <c r="O839" s="66"/>
    </row>
    <row r="840" spans="1:15" ht="14.4" customHeight="1" x14ac:dyDescent="0.3">
      <c r="A840" s="50"/>
      <c r="B840" s="51" t="s">
        <v>1000</v>
      </c>
      <c r="C840" s="52"/>
      <c r="D840" s="52" t="s">
        <v>1001</v>
      </c>
      <c r="E840" s="51" t="s">
        <v>1002</v>
      </c>
      <c r="F840" s="36">
        <v>1</v>
      </c>
      <c r="G840" s="36">
        <v>18</v>
      </c>
      <c r="H840" s="56">
        <v>9.98</v>
      </c>
      <c r="I840" s="56">
        <v>179.64000000000001</v>
      </c>
      <c r="J840" s="56">
        <v>17.989999999999998</v>
      </c>
      <c r="K840" s="51" t="s">
        <v>1443</v>
      </c>
      <c r="L840" s="67"/>
      <c r="M840" s="137"/>
      <c r="N840" s="66"/>
      <c r="O840" s="66"/>
    </row>
    <row r="841" spans="1:15" ht="14.4" customHeight="1" x14ac:dyDescent="0.3">
      <c r="A841" s="50"/>
      <c r="B841" s="51" t="s">
        <v>1003</v>
      </c>
      <c r="C841" s="52"/>
      <c r="D841" s="52" t="s">
        <v>1004</v>
      </c>
      <c r="E841" s="51" t="s">
        <v>705</v>
      </c>
      <c r="F841" s="36">
        <v>1</v>
      </c>
      <c r="G841" s="36">
        <v>6</v>
      </c>
      <c r="H841" s="56">
        <v>23.48</v>
      </c>
      <c r="I841" s="56">
        <v>140.88</v>
      </c>
      <c r="J841" s="56">
        <v>41.978999999999999</v>
      </c>
      <c r="K841" s="51" t="s">
        <v>1444</v>
      </c>
      <c r="L841" s="67"/>
      <c r="M841" s="137"/>
      <c r="N841" s="66"/>
      <c r="O841" s="66"/>
    </row>
    <row r="842" spans="1:15" ht="14.4" customHeight="1" x14ac:dyDescent="0.3">
      <c r="A842" s="116"/>
      <c r="B842" s="117"/>
      <c r="C842" s="118" t="s">
        <v>1005</v>
      </c>
      <c r="D842" s="118"/>
      <c r="E842" s="117"/>
      <c r="F842" s="119"/>
      <c r="G842" s="119"/>
      <c r="H842" s="120"/>
      <c r="I842" s="120"/>
      <c r="J842" s="120"/>
      <c r="K842" s="117"/>
      <c r="L842" s="67"/>
      <c r="M842" s="137"/>
      <c r="N842" s="66"/>
      <c r="O842" s="66"/>
    </row>
    <row r="843" spans="1:15" ht="14.4" customHeight="1" x14ac:dyDescent="0.3">
      <c r="A843" s="154"/>
      <c r="B843" s="144" t="s">
        <v>1714</v>
      </c>
      <c r="C843" s="155"/>
      <c r="D843" s="149" t="s">
        <v>1006</v>
      </c>
      <c r="E843" s="156"/>
      <c r="F843" s="157"/>
      <c r="G843" s="146">
        <v>384</v>
      </c>
      <c r="H843" s="158"/>
      <c r="I843" s="147">
        <v>1877.52</v>
      </c>
      <c r="J843" s="158"/>
      <c r="K843" s="156"/>
      <c r="L843" s="67"/>
      <c r="M843" s="137"/>
      <c r="N843" s="66"/>
      <c r="O843" s="66"/>
    </row>
    <row r="844" spans="1:15" ht="14.4" customHeight="1" x14ac:dyDescent="0.3">
      <c r="A844" s="50"/>
      <c r="B844" s="51"/>
      <c r="C844" s="52"/>
      <c r="D844" s="52" t="s">
        <v>1007</v>
      </c>
      <c r="E844" s="51" t="s">
        <v>1008</v>
      </c>
      <c r="F844" s="36">
        <v>1</v>
      </c>
      <c r="G844" s="36">
        <v>128</v>
      </c>
      <c r="H844" s="56">
        <v>3.11</v>
      </c>
      <c r="I844" s="56">
        <v>398.22222222222223</v>
      </c>
      <c r="J844" s="56">
        <v>5.49</v>
      </c>
      <c r="K844" s="53" t="s">
        <v>1445</v>
      </c>
      <c r="L844" s="67"/>
      <c r="M844" s="137"/>
      <c r="N844" s="66"/>
      <c r="O844" s="66"/>
    </row>
    <row r="845" spans="1:15" ht="14.4" customHeight="1" x14ac:dyDescent="0.3">
      <c r="A845" s="50"/>
      <c r="B845" s="51"/>
      <c r="C845" s="52"/>
      <c r="D845" s="52" t="s">
        <v>1007</v>
      </c>
      <c r="E845" s="51" t="s">
        <v>1008</v>
      </c>
      <c r="F845" s="36">
        <v>1</v>
      </c>
      <c r="G845" s="36">
        <v>128</v>
      </c>
      <c r="H845" s="56">
        <v>3.11</v>
      </c>
      <c r="I845" s="56">
        <v>398.22222222222223</v>
      </c>
      <c r="J845" s="56">
        <v>5.49</v>
      </c>
      <c r="K845" s="53" t="s">
        <v>1445</v>
      </c>
      <c r="L845" s="67"/>
      <c r="M845" s="137"/>
      <c r="N845" s="66"/>
      <c r="O845" s="66"/>
    </row>
    <row r="846" spans="1:15" ht="14.4" customHeight="1" x14ac:dyDescent="0.3">
      <c r="A846" s="50"/>
      <c r="B846" s="51"/>
      <c r="C846" s="52"/>
      <c r="D846" s="52" t="s">
        <v>1009</v>
      </c>
      <c r="E846" s="51" t="s">
        <v>1010</v>
      </c>
      <c r="F846" s="36">
        <v>1</v>
      </c>
      <c r="G846" s="36">
        <v>72</v>
      </c>
      <c r="H846" s="56">
        <v>5.24</v>
      </c>
      <c r="I846" s="56">
        <v>377.6</v>
      </c>
      <c r="J846" s="56">
        <v>9.49</v>
      </c>
      <c r="K846" s="53">
        <v>734173685862</v>
      </c>
      <c r="L846" s="67"/>
      <c r="M846" s="137"/>
      <c r="N846" s="66"/>
      <c r="O846" s="66"/>
    </row>
    <row r="847" spans="1:15" ht="14.4" customHeight="1" x14ac:dyDescent="0.3">
      <c r="A847" s="50"/>
      <c r="B847" s="51"/>
      <c r="C847" s="52"/>
      <c r="D847" s="52" t="s">
        <v>1011</v>
      </c>
      <c r="E847" s="51" t="s">
        <v>1012</v>
      </c>
      <c r="F847" s="36">
        <v>1</v>
      </c>
      <c r="G847" s="36">
        <v>32</v>
      </c>
      <c r="H847" s="56">
        <v>10.76</v>
      </c>
      <c r="I847" s="56">
        <v>341.33333333333337</v>
      </c>
      <c r="J847" s="56">
        <v>18.989999999999998</v>
      </c>
      <c r="K847" s="53">
        <v>734173701623</v>
      </c>
      <c r="L847" s="67"/>
      <c r="M847" s="137"/>
      <c r="N847" s="66"/>
      <c r="O847" s="66"/>
    </row>
    <row r="848" spans="1:15" ht="14.4" customHeight="1" x14ac:dyDescent="0.3">
      <c r="A848" s="50"/>
      <c r="B848" s="51"/>
      <c r="C848" s="52"/>
      <c r="D848" s="52" t="s">
        <v>1013</v>
      </c>
      <c r="E848" s="51" t="s">
        <v>1014</v>
      </c>
      <c r="F848" s="36">
        <v>1</v>
      </c>
      <c r="G848" s="36">
        <v>24</v>
      </c>
      <c r="H848" s="56">
        <v>15.11</v>
      </c>
      <c r="I848" s="56">
        <v>362.66666666666669</v>
      </c>
      <c r="J848" s="56">
        <v>26.99</v>
      </c>
      <c r="K848" s="53">
        <v>734173701555</v>
      </c>
      <c r="L848" s="67"/>
      <c r="M848" s="137"/>
      <c r="N848" s="66"/>
      <c r="O848" s="66"/>
    </row>
    <row r="849" spans="1:15" x14ac:dyDescent="0.3">
      <c r="A849" s="159"/>
      <c r="B849" s="167" t="s">
        <v>1713</v>
      </c>
      <c r="C849" s="161"/>
      <c r="D849" s="162" t="s">
        <v>1015</v>
      </c>
      <c r="E849" s="160"/>
      <c r="F849" s="163"/>
      <c r="G849" s="164">
        <v>432</v>
      </c>
      <c r="H849" s="165"/>
      <c r="I849" s="166">
        <v>1892.16</v>
      </c>
      <c r="J849" s="165"/>
      <c r="K849" s="160"/>
      <c r="L849" s="67"/>
      <c r="M849" s="137"/>
      <c r="N849" s="66"/>
      <c r="O849" s="66"/>
    </row>
    <row r="850" spans="1:15" x14ac:dyDescent="0.3">
      <c r="A850" s="50"/>
      <c r="B850" s="51"/>
      <c r="C850" s="52"/>
      <c r="D850" s="52" t="s">
        <v>1007</v>
      </c>
      <c r="E850" s="51" t="s">
        <v>1008</v>
      </c>
      <c r="F850" s="36">
        <v>1</v>
      </c>
      <c r="G850" s="36">
        <v>128</v>
      </c>
      <c r="H850" s="56">
        <v>3.1111111111111112</v>
      </c>
      <c r="I850" s="56">
        <v>398.22222222222223</v>
      </c>
      <c r="J850" s="56">
        <v>5.49</v>
      </c>
      <c r="K850" s="53">
        <v>734173910896</v>
      </c>
      <c r="L850" s="67"/>
      <c r="M850" s="137"/>
      <c r="N850" s="66"/>
      <c r="O850" s="66"/>
    </row>
    <row r="851" spans="1:15" x14ac:dyDescent="0.3">
      <c r="A851" s="50"/>
      <c r="B851" s="51"/>
      <c r="C851" s="52"/>
      <c r="D851" s="52" t="s">
        <v>1007</v>
      </c>
      <c r="E851" s="51" t="s">
        <v>1008</v>
      </c>
      <c r="F851" s="36">
        <v>1</v>
      </c>
      <c r="G851" s="36">
        <v>128</v>
      </c>
      <c r="H851" s="56">
        <v>3.1111111111111112</v>
      </c>
      <c r="I851" s="56">
        <v>398.22222222222223</v>
      </c>
      <c r="J851" s="56">
        <v>5.49</v>
      </c>
      <c r="K851" s="53">
        <v>734173910896</v>
      </c>
      <c r="L851" s="67"/>
      <c r="M851" s="137"/>
      <c r="N851" s="66"/>
      <c r="O851" s="66"/>
    </row>
    <row r="852" spans="1:15" x14ac:dyDescent="0.3">
      <c r="A852" s="50"/>
      <c r="B852" s="51"/>
      <c r="C852" s="52"/>
      <c r="D852" s="52" t="s">
        <v>1009</v>
      </c>
      <c r="E852" s="51" t="s">
        <v>1010</v>
      </c>
      <c r="F852" s="36">
        <v>1</v>
      </c>
      <c r="G852" s="36">
        <v>72</v>
      </c>
      <c r="H852" s="56">
        <v>5.2444444444444454</v>
      </c>
      <c r="I852" s="56">
        <v>377.6</v>
      </c>
      <c r="J852" s="56">
        <v>8.99</v>
      </c>
      <c r="K852" s="53">
        <v>734173685862</v>
      </c>
      <c r="L852" s="67"/>
      <c r="M852" s="137"/>
      <c r="N852" s="66"/>
      <c r="O852" s="66"/>
    </row>
    <row r="853" spans="1:15" x14ac:dyDescent="0.3">
      <c r="A853" s="50"/>
      <c r="B853" s="51"/>
      <c r="C853" s="52"/>
      <c r="D853" s="52" t="s">
        <v>1009</v>
      </c>
      <c r="E853" s="51" t="s">
        <v>1010</v>
      </c>
      <c r="F853" s="36">
        <v>1</v>
      </c>
      <c r="G853" s="36">
        <v>72</v>
      </c>
      <c r="H853" s="56">
        <v>5.2444444444444454</v>
      </c>
      <c r="I853" s="56">
        <v>377.6</v>
      </c>
      <c r="J853" s="56">
        <v>8.99</v>
      </c>
      <c r="K853" s="53">
        <v>734173685862</v>
      </c>
      <c r="L853" s="67"/>
      <c r="M853" s="137"/>
      <c r="N853" s="66"/>
      <c r="O853" s="66"/>
    </row>
    <row r="854" spans="1:15" x14ac:dyDescent="0.3">
      <c r="A854" s="50"/>
      <c r="B854" s="51"/>
      <c r="C854" s="52"/>
      <c r="D854" s="52" t="s">
        <v>1011</v>
      </c>
      <c r="E854" s="51" t="s">
        <v>1012</v>
      </c>
      <c r="F854" s="36">
        <v>1</v>
      </c>
      <c r="G854" s="36">
        <v>32</v>
      </c>
      <c r="H854" s="56">
        <v>10.666666666666668</v>
      </c>
      <c r="I854" s="56">
        <v>341.33333333333337</v>
      </c>
      <c r="J854" s="56">
        <v>18.989999999999998</v>
      </c>
      <c r="K854" s="53">
        <v>734173701623</v>
      </c>
      <c r="L854" s="67"/>
      <c r="M854" s="137"/>
      <c r="N854" s="66"/>
      <c r="O854" s="66"/>
    </row>
    <row r="855" spans="1:15" x14ac:dyDescent="0.3">
      <c r="A855" s="154"/>
      <c r="B855" s="144" t="s">
        <v>1712</v>
      </c>
      <c r="C855" s="155"/>
      <c r="D855" s="149" t="s">
        <v>1047</v>
      </c>
      <c r="E855" s="156"/>
      <c r="F855" s="157"/>
      <c r="G855" s="157">
        <v>304</v>
      </c>
      <c r="H855" s="158"/>
      <c r="I855" s="147">
        <v>2226.1999999999998</v>
      </c>
      <c r="J855" s="158"/>
      <c r="K855" s="156"/>
      <c r="L855" s="67"/>
      <c r="M855" s="137"/>
      <c r="N855" s="66"/>
      <c r="O855" s="66"/>
    </row>
    <row r="856" spans="1:15" x14ac:dyDescent="0.3">
      <c r="A856" s="50"/>
      <c r="B856" s="51"/>
      <c r="C856" s="52"/>
      <c r="D856" s="52" t="s">
        <v>1016</v>
      </c>
      <c r="E856" s="51" t="s">
        <v>1017</v>
      </c>
      <c r="F856" s="36">
        <v>1</v>
      </c>
      <c r="G856" s="36">
        <v>128</v>
      </c>
      <c r="H856" s="56">
        <v>3.1111111111111112</v>
      </c>
      <c r="I856" s="56">
        <v>398.22</v>
      </c>
      <c r="J856" s="56">
        <v>5.49</v>
      </c>
      <c r="K856" s="53">
        <v>734173910896</v>
      </c>
      <c r="L856" s="67"/>
      <c r="M856" s="137"/>
      <c r="N856" s="66"/>
      <c r="O856" s="66"/>
    </row>
    <row r="857" spans="1:15" x14ac:dyDescent="0.3">
      <c r="A857" s="50"/>
      <c r="B857" s="51"/>
      <c r="C857" s="52"/>
      <c r="D857" s="52" t="s">
        <v>1708</v>
      </c>
      <c r="E857" s="51" t="s">
        <v>1709</v>
      </c>
      <c r="F857" s="36">
        <v>1</v>
      </c>
      <c r="G857" s="36">
        <v>72</v>
      </c>
      <c r="H857" s="56">
        <v>5.2444444444444454</v>
      </c>
      <c r="I857" s="56">
        <v>377.6</v>
      </c>
      <c r="J857" s="56">
        <v>9.49</v>
      </c>
      <c r="K857" s="53">
        <v>734173685862</v>
      </c>
      <c r="L857" s="67"/>
      <c r="M857" s="137"/>
      <c r="N857" s="66"/>
      <c r="O857" s="66"/>
    </row>
    <row r="858" spans="1:15" x14ac:dyDescent="0.3">
      <c r="A858" s="50"/>
      <c r="B858" s="51"/>
      <c r="C858" s="52"/>
      <c r="D858" s="52" t="s">
        <v>1018</v>
      </c>
      <c r="E858" s="51" t="s">
        <v>1019</v>
      </c>
      <c r="F858" s="36">
        <v>1</v>
      </c>
      <c r="G858" s="36">
        <v>16</v>
      </c>
      <c r="H858" s="56">
        <v>10.666666666666668</v>
      </c>
      <c r="I858" s="56">
        <v>170.67</v>
      </c>
      <c r="J858" s="56">
        <v>18.989999999999998</v>
      </c>
      <c r="K858" s="53">
        <v>734173701623</v>
      </c>
      <c r="L858" s="67"/>
      <c r="M858" s="137"/>
      <c r="N858" s="66"/>
      <c r="O858" s="66"/>
    </row>
    <row r="859" spans="1:15" x14ac:dyDescent="0.3">
      <c r="A859" s="50"/>
      <c r="B859" s="51"/>
      <c r="C859" s="52"/>
      <c r="D859" s="52" t="s">
        <v>1020</v>
      </c>
      <c r="E859" s="51" t="s">
        <v>1021</v>
      </c>
      <c r="F859" s="36">
        <v>1</v>
      </c>
      <c r="G859" s="36">
        <v>12</v>
      </c>
      <c r="H859" s="56">
        <v>15.111111111111112</v>
      </c>
      <c r="I859" s="56">
        <v>181.33333333333334</v>
      </c>
      <c r="J859" s="56">
        <v>26.49</v>
      </c>
      <c r="K859" s="53">
        <v>734173701555</v>
      </c>
      <c r="L859" s="67"/>
      <c r="M859" s="137"/>
      <c r="N859" s="66"/>
      <c r="O859" s="66"/>
    </row>
    <row r="860" spans="1:15" x14ac:dyDescent="0.3">
      <c r="A860" s="50"/>
      <c r="B860" s="51"/>
      <c r="C860" s="52"/>
      <c r="D860" s="52" t="s">
        <v>1710</v>
      </c>
      <c r="E860" s="51" t="s">
        <v>1022</v>
      </c>
      <c r="F860" s="36">
        <v>1</v>
      </c>
      <c r="G860" s="36">
        <v>36</v>
      </c>
      <c r="H860" s="56">
        <v>8.4444444444444446</v>
      </c>
      <c r="I860" s="56">
        <v>304</v>
      </c>
      <c r="J860" s="56">
        <v>14.99</v>
      </c>
      <c r="K860" s="53">
        <v>734173912364</v>
      </c>
      <c r="L860" s="67"/>
      <c r="M860" s="137"/>
      <c r="N860" s="66"/>
      <c r="O860" s="66"/>
    </row>
    <row r="861" spans="1:15" x14ac:dyDescent="0.3">
      <c r="A861" s="50"/>
      <c r="B861" s="51"/>
      <c r="C861" s="52"/>
      <c r="D861" s="52" t="s">
        <v>1711</v>
      </c>
      <c r="E861" s="51" t="s">
        <v>1023</v>
      </c>
      <c r="F861" s="36">
        <v>1</v>
      </c>
      <c r="G861" s="36">
        <v>16</v>
      </c>
      <c r="H861" s="56">
        <v>17.68888888888889</v>
      </c>
      <c r="I861" s="56">
        <v>283.02222222222224</v>
      </c>
      <c r="J861" s="56">
        <v>30.99</v>
      </c>
      <c r="K861" s="53">
        <v>734173912371</v>
      </c>
      <c r="L861" s="67"/>
      <c r="M861" s="137"/>
      <c r="N861" s="66"/>
      <c r="O861" s="66"/>
    </row>
    <row r="862" spans="1:15" x14ac:dyDescent="0.3">
      <c r="A862" s="50"/>
      <c r="B862" s="51"/>
      <c r="C862" s="52"/>
      <c r="D862" s="52" t="s">
        <v>1024</v>
      </c>
      <c r="E862" s="51" t="s">
        <v>1025</v>
      </c>
      <c r="F862" s="36">
        <v>1</v>
      </c>
      <c r="G862" s="36">
        <v>24</v>
      </c>
      <c r="H862" s="56">
        <v>21.333333333333336</v>
      </c>
      <c r="I862" s="56">
        <v>512</v>
      </c>
      <c r="J862" s="56">
        <v>37.99</v>
      </c>
      <c r="K862" s="53">
        <v>734173913033</v>
      </c>
      <c r="L862" s="67"/>
      <c r="M862" s="137"/>
      <c r="N862" s="66"/>
      <c r="O862" s="66"/>
    </row>
    <row r="863" spans="1:15" x14ac:dyDescent="0.3">
      <c r="A863" s="50"/>
      <c r="B863" s="51"/>
      <c r="C863" s="52"/>
      <c r="D863" s="52" t="s">
        <v>1007</v>
      </c>
      <c r="E863" s="51" t="s">
        <v>1008</v>
      </c>
      <c r="F863" s="36">
        <v>1</v>
      </c>
      <c r="G863" s="36">
        <v>128</v>
      </c>
      <c r="H863" s="56">
        <v>3.11</v>
      </c>
      <c r="I863" s="56">
        <v>398.22222222222223</v>
      </c>
      <c r="J863" s="56">
        <v>5.49</v>
      </c>
      <c r="K863" s="53">
        <v>734173910896</v>
      </c>
      <c r="L863" s="67"/>
      <c r="M863" s="137"/>
      <c r="N863" s="66"/>
      <c r="O863" s="66"/>
    </row>
    <row r="864" spans="1:15" x14ac:dyDescent="0.3">
      <c r="A864" s="50"/>
      <c r="B864" s="51"/>
      <c r="C864" s="52"/>
      <c r="D864" s="52" t="s">
        <v>1009</v>
      </c>
      <c r="E864" s="51" t="s">
        <v>1010</v>
      </c>
      <c r="F864" s="36">
        <v>1</v>
      </c>
      <c r="G864" s="36">
        <v>72</v>
      </c>
      <c r="H864" s="56">
        <v>5.24</v>
      </c>
      <c r="I864" s="56">
        <v>377.6</v>
      </c>
      <c r="J864" s="56">
        <v>9.49</v>
      </c>
      <c r="K864" s="53">
        <v>734173685862</v>
      </c>
      <c r="L864" s="67"/>
      <c r="M864" s="137"/>
      <c r="N864" s="66"/>
      <c r="O864" s="66"/>
    </row>
    <row r="865" spans="1:311" x14ac:dyDescent="0.3">
      <c r="A865" s="50"/>
      <c r="B865" s="51"/>
      <c r="C865" s="52"/>
      <c r="D865" s="52" t="s">
        <v>1011</v>
      </c>
      <c r="E865" s="51" t="s">
        <v>1012</v>
      </c>
      <c r="F865" s="36">
        <v>1</v>
      </c>
      <c r="G865" s="36">
        <v>32</v>
      </c>
      <c r="H865" s="56">
        <v>10.76</v>
      </c>
      <c r="I865" s="56">
        <v>341.33333333333337</v>
      </c>
      <c r="J865" s="56">
        <v>18.989999999999998</v>
      </c>
      <c r="K865" s="53">
        <v>734173701623</v>
      </c>
      <c r="L865" s="67"/>
      <c r="M865" s="137"/>
      <c r="N865" s="66"/>
      <c r="O865" s="66"/>
    </row>
    <row r="866" spans="1:311" x14ac:dyDescent="0.3">
      <c r="A866" s="50"/>
      <c r="B866" s="51"/>
      <c r="C866" s="52"/>
      <c r="D866" s="52" t="s">
        <v>1013</v>
      </c>
      <c r="E866" s="51" t="s">
        <v>1014</v>
      </c>
      <c r="F866" s="36">
        <v>1</v>
      </c>
      <c r="G866" s="36">
        <v>24</v>
      </c>
      <c r="H866" s="56">
        <v>15.11</v>
      </c>
      <c r="I866" s="56">
        <v>362.66666666666669</v>
      </c>
      <c r="J866" s="56">
        <v>25.99</v>
      </c>
      <c r="K866" s="53">
        <v>734173701555</v>
      </c>
      <c r="L866" s="67"/>
      <c r="M866" s="137"/>
      <c r="N866" s="66"/>
      <c r="O866" s="66"/>
    </row>
    <row r="867" spans="1:311" x14ac:dyDescent="0.3">
      <c r="A867" s="148"/>
      <c r="B867" s="144" t="s">
        <v>1032</v>
      </c>
      <c r="C867" s="144"/>
      <c r="D867" s="149" t="s">
        <v>1033</v>
      </c>
      <c r="E867" s="150"/>
      <c r="F867" s="151"/>
      <c r="G867" s="146">
        <v>221</v>
      </c>
      <c r="H867" s="152"/>
      <c r="I867" s="147">
        <v>1846.04</v>
      </c>
      <c r="J867" s="147"/>
      <c r="K867" s="153"/>
      <c r="L867" s="67"/>
      <c r="M867" s="137"/>
      <c r="N867" s="66"/>
      <c r="O867" s="66"/>
    </row>
    <row r="868" spans="1:311" x14ac:dyDescent="0.3">
      <c r="A868" s="63"/>
      <c r="B868" s="51"/>
      <c r="C868" s="51"/>
      <c r="D868" s="52" t="s">
        <v>1016</v>
      </c>
      <c r="E868" s="36" t="s">
        <v>1017</v>
      </c>
      <c r="F868" s="36">
        <v>1</v>
      </c>
      <c r="G868" s="36">
        <v>128</v>
      </c>
      <c r="H868" s="56">
        <v>3.1111111111111112</v>
      </c>
      <c r="I868" s="56">
        <v>398.22222222222223</v>
      </c>
      <c r="J868" s="56">
        <v>5.49</v>
      </c>
      <c r="K868" s="51" t="s">
        <v>1445</v>
      </c>
      <c r="L868" s="67"/>
      <c r="M868" s="137"/>
      <c r="N868" s="66"/>
      <c r="O868" s="66"/>
    </row>
    <row r="869" spans="1:311" x14ac:dyDescent="0.3">
      <c r="A869" s="63"/>
      <c r="B869" s="51"/>
      <c r="C869" s="51"/>
      <c r="D869" s="52" t="s">
        <v>1034</v>
      </c>
      <c r="E869" s="36" t="s">
        <v>1022</v>
      </c>
      <c r="F869" s="36">
        <v>1</v>
      </c>
      <c r="G869" s="36">
        <v>12</v>
      </c>
      <c r="H869" s="56">
        <v>8.4444444444444446</v>
      </c>
      <c r="I869" s="56">
        <v>101.33333333333333</v>
      </c>
      <c r="J869" s="56">
        <v>14.99</v>
      </c>
      <c r="K869" s="51" t="s">
        <v>1446</v>
      </c>
      <c r="L869" s="67"/>
      <c r="M869" s="137"/>
      <c r="N869" s="66"/>
      <c r="O869" s="66"/>
    </row>
    <row r="870" spans="1:311" x14ac:dyDescent="0.3">
      <c r="A870" s="63"/>
      <c r="B870" s="51"/>
      <c r="C870" s="51"/>
      <c r="D870" s="52" t="s">
        <v>1035</v>
      </c>
      <c r="E870" s="36" t="s">
        <v>1022</v>
      </c>
      <c r="F870" s="36">
        <v>1</v>
      </c>
      <c r="G870" s="36">
        <v>12</v>
      </c>
      <c r="H870" s="56">
        <v>8.4444444444444446</v>
      </c>
      <c r="I870" s="56">
        <v>101.33333333333333</v>
      </c>
      <c r="J870" s="56">
        <v>14.99</v>
      </c>
      <c r="K870" s="51" t="s">
        <v>1447</v>
      </c>
      <c r="L870" s="67"/>
      <c r="M870" s="137"/>
      <c r="N870" s="66"/>
      <c r="O870" s="66"/>
    </row>
    <row r="871" spans="1:311" x14ac:dyDescent="0.3">
      <c r="A871" s="63"/>
      <c r="B871" s="51"/>
      <c r="C871" s="51"/>
      <c r="D871" s="52" t="s">
        <v>1036</v>
      </c>
      <c r="E871" s="36" t="s">
        <v>1022</v>
      </c>
      <c r="F871" s="36">
        <v>1</v>
      </c>
      <c r="G871" s="36">
        <v>12</v>
      </c>
      <c r="H871" s="56">
        <v>8.4444444444444446</v>
      </c>
      <c r="I871" s="56">
        <v>101.33333333333333</v>
      </c>
      <c r="J871" s="56">
        <v>14.99</v>
      </c>
      <c r="K871" s="51" t="s">
        <v>1448</v>
      </c>
      <c r="L871" s="67"/>
      <c r="M871" s="137"/>
      <c r="N871" s="66"/>
      <c r="O871" s="66"/>
    </row>
    <row r="872" spans="1:311" x14ac:dyDescent="0.3">
      <c r="A872" s="63"/>
      <c r="B872" s="51"/>
      <c r="C872" s="51"/>
      <c r="D872" s="52" t="s">
        <v>1045</v>
      </c>
      <c r="E872" s="36" t="s">
        <v>1046</v>
      </c>
      <c r="F872" s="36">
        <v>1</v>
      </c>
      <c r="G872" s="36">
        <v>10</v>
      </c>
      <c r="H872" s="56">
        <v>24.8</v>
      </c>
      <c r="I872" s="56">
        <v>248</v>
      </c>
      <c r="J872" s="56">
        <v>44.99</v>
      </c>
      <c r="K872" s="51" t="s">
        <v>1449</v>
      </c>
      <c r="L872" s="67"/>
      <c r="M872" s="137"/>
      <c r="N872" s="66"/>
      <c r="O872" s="66"/>
    </row>
    <row r="873" spans="1:311" x14ac:dyDescent="0.3">
      <c r="A873" s="63"/>
      <c r="B873" s="51"/>
      <c r="C873" s="51"/>
      <c r="D873" s="52" t="s">
        <v>1037</v>
      </c>
      <c r="E873" s="36" t="s">
        <v>1038</v>
      </c>
      <c r="F873" s="36">
        <v>1</v>
      </c>
      <c r="G873" s="36">
        <v>24</v>
      </c>
      <c r="H873" s="56">
        <v>15.111111111111112</v>
      </c>
      <c r="I873" s="56">
        <v>362.66666666666669</v>
      </c>
      <c r="J873" s="56">
        <v>26.99</v>
      </c>
      <c r="K873" s="51" t="s">
        <v>1450</v>
      </c>
      <c r="L873" s="67"/>
      <c r="M873" s="137"/>
      <c r="N873" s="66"/>
      <c r="O873" s="66"/>
    </row>
    <row r="874" spans="1:311" x14ac:dyDescent="0.3">
      <c r="A874" s="63"/>
      <c r="B874" s="51"/>
      <c r="C874" s="51"/>
      <c r="D874" s="52" t="s">
        <v>1039</v>
      </c>
      <c r="E874" s="36" t="s">
        <v>1040</v>
      </c>
      <c r="F874" s="36">
        <v>1</v>
      </c>
      <c r="G874" s="36">
        <v>7</v>
      </c>
      <c r="H874" s="56">
        <v>20.444444444444446</v>
      </c>
      <c r="I874" s="56">
        <v>143.11111111111111</v>
      </c>
      <c r="J874" s="56">
        <v>36.99</v>
      </c>
      <c r="K874" s="51" t="s">
        <v>1451</v>
      </c>
      <c r="L874" s="67"/>
      <c r="M874" s="137"/>
      <c r="N874" s="66"/>
      <c r="O874" s="66"/>
    </row>
    <row r="875" spans="1:311" x14ac:dyDescent="0.3">
      <c r="A875" s="63"/>
      <c r="B875" s="51"/>
      <c r="C875" s="51"/>
      <c r="D875" s="52" t="s">
        <v>1041</v>
      </c>
      <c r="E875" s="36" t="s">
        <v>1042</v>
      </c>
      <c r="F875" s="36">
        <v>1</v>
      </c>
      <c r="G875" s="36">
        <v>8</v>
      </c>
      <c r="H875" s="56">
        <v>25.777777777777779</v>
      </c>
      <c r="I875" s="56">
        <v>206.22222222222223</v>
      </c>
      <c r="J875" s="56">
        <v>45.99</v>
      </c>
      <c r="K875" s="51" t="s">
        <v>1452</v>
      </c>
      <c r="L875" s="67"/>
      <c r="M875" s="137"/>
      <c r="N875" s="66"/>
      <c r="O875" s="66"/>
    </row>
    <row r="876" spans="1:311" x14ac:dyDescent="0.3">
      <c r="A876" s="63"/>
      <c r="B876" s="51"/>
      <c r="C876" s="51"/>
      <c r="D876" s="52" t="s">
        <v>1043</v>
      </c>
      <c r="E876" s="36" t="s">
        <v>1044</v>
      </c>
      <c r="F876" s="36">
        <v>1</v>
      </c>
      <c r="G876" s="36">
        <v>8</v>
      </c>
      <c r="H876" s="56">
        <v>23.022222222222222</v>
      </c>
      <c r="I876" s="56">
        <v>184.17777777777778</v>
      </c>
      <c r="J876" s="56">
        <v>39.99</v>
      </c>
      <c r="K876" s="51" t="s">
        <v>1453</v>
      </c>
      <c r="L876" s="67"/>
      <c r="M876" s="137"/>
      <c r="N876" s="66"/>
      <c r="O876" s="66"/>
    </row>
    <row r="877" spans="1:311" x14ac:dyDescent="0.3">
      <c r="A877" s="148"/>
      <c r="B877" s="144" t="s">
        <v>1716</v>
      </c>
      <c r="C877" s="144"/>
      <c r="D877" s="149" t="s">
        <v>1699</v>
      </c>
      <c r="E877" s="150"/>
      <c r="F877" s="151"/>
      <c r="G877" s="146">
        <v>440</v>
      </c>
      <c r="H877" s="152"/>
      <c r="I877" s="147">
        <v>2148.16</v>
      </c>
      <c r="J877" s="147"/>
      <c r="K877" s="153"/>
      <c r="L877" s="67"/>
      <c r="M877" s="137"/>
      <c r="N877" s="66"/>
      <c r="O877" s="66"/>
    </row>
    <row r="878" spans="1:311" s="70" customFormat="1" x14ac:dyDescent="0.3">
      <c r="A878" s="63"/>
      <c r="B878" s="51"/>
      <c r="C878" s="51"/>
      <c r="D878" s="52" t="s">
        <v>1016</v>
      </c>
      <c r="E878" s="36" t="s">
        <v>1017</v>
      </c>
      <c r="F878" s="36">
        <v>1</v>
      </c>
      <c r="G878" s="36">
        <v>128</v>
      </c>
      <c r="H878" s="56">
        <v>3.1111111111111112</v>
      </c>
      <c r="I878" s="56">
        <v>398.22222222222223</v>
      </c>
      <c r="J878" s="56">
        <v>5.49</v>
      </c>
      <c r="K878" s="51" t="s">
        <v>1448</v>
      </c>
      <c r="L878" s="67"/>
      <c r="M878" s="137"/>
      <c r="N878" s="131"/>
      <c r="O878" s="131"/>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c r="BW878" s="131"/>
      <c r="BX878" s="131"/>
      <c r="BY878" s="131"/>
      <c r="BZ878" s="131"/>
      <c r="CA878" s="131"/>
      <c r="CB878" s="131"/>
      <c r="CC878" s="131"/>
      <c r="CD878" s="131"/>
      <c r="CE878" s="131"/>
      <c r="CF878" s="131"/>
      <c r="CG878" s="131"/>
      <c r="CH878" s="131"/>
      <c r="CI878" s="131"/>
      <c r="CJ878" s="131"/>
      <c r="CK878" s="131"/>
      <c r="CL878" s="131"/>
      <c r="CM878" s="131"/>
      <c r="CN878" s="131"/>
      <c r="CO878" s="131"/>
      <c r="CP878" s="131"/>
      <c r="CQ878" s="131"/>
      <c r="CR878" s="131"/>
      <c r="CS878" s="131"/>
      <c r="CT878" s="131"/>
      <c r="CU878" s="131"/>
      <c r="CV878" s="131"/>
      <c r="CW878" s="131"/>
      <c r="CX878" s="131"/>
      <c r="CY878" s="131"/>
      <c r="CZ878" s="131"/>
      <c r="DA878" s="131"/>
      <c r="DB878" s="131"/>
      <c r="DC878" s="131"/>
      <c r="DD878" s="131"/>
      <c r="DE878" s="131"/>
      <c r="DF878" s="131"/>
      <c r="DG878" s="131"/>
      <c r="DH878" s="131"/>
      <c r="DI878" s="131"/>
      <c r="DJ878" s="131"/>
      <c r="DK878" s="131"/>
      <c r="DL878" s="131"/>
      <c r="DM878" s="131"/>
      <c r="DN878" s="131"/>
      <c r="DO878" s="131"/>
      <c r="DP878" s="131"/>
      <c r="DQ878" s="131"/>
      <c r="DR878" s="131"/>
      <c r="DS878" s="131"/>
      <c r="DT878" s="131"/>
      <c r="DU878" s="131"/>
      <c r="DV878" s="131"/>
      <c r="DW878" s="131"/>
      <c r="DX878" s="131"/>
      <c r="DY878" s="131"/>
      <c r="DZ878" s="131"/>
      <c r="EA878" s="131"/>
      <c r="EB878" s="131"/>
      <c r="EC878" s="131"/>
      <c r="ED878" s="131"/>
      <c r="EE878" s="131"/>
      <c r="EF878" s="131"/>
      <c r="EG878" s="131"/>
      <c r="EH878" s="131"/>
      <c r="EI878" s="131"/>
      <c r="EJ878" s="131"/>
      <c r="EK878" s="131"/>
      <c r="EL878" s="131"/>
      <c r="EM878" s="131"/>
      <c r="EN878" s="131"/>
      <c r="EO878" s="131"/>
      <c r="EP878" s="131"/>
      <c r="EQ878" s="131"/>
      <c r="ER878" s="131"/>
      <c r="ES878" s="131"/>
      <c r="ET878" s="131"/>
      <c r="EU878" s="131"/>
      <c r="EV878" s="131"/>
      <c r="EW878" s="131"/>
      <c r="EX878" s="131"/>
      <c r="EY878" s="131"/>
      <c r="EZ878" s="131"/>
      <c r="FA878" s="131"/>
      <c r="FB878" s="131"/>
      <c r="FC878" s="131"/>
      <c r="FD878" s="131"/>
      <c r="FE878" s="131"/>
      <c r="FF878" s="131"/>
      <c r="FG878" s="131"/>
      <c r="FH878" s="131"/>
      <c r="FI878" s="131"/>
      <c r="FJ878" s="131"/>
      <c r="FK878" s="131"/>
      <c r="FL878" s="131"/>
      <c r="FM878" s="131"/>
      <c r="FN878" s="131"/>
      <c r="FO878" s="131"/>
      <c r="FP878" s="131"/>
      <c r="FQ878" s="131"/>
      <c r="FR878" s="131"/>
      <c r="FS878" s="131"/>
      <c r="FT878" s="131"/>
      <c r="FU878" s="131"/>
      <c r="FV878" s="131"/>
      <c r="FW878" s="131"/>
      <c r="FX878" s="131"/>
      <c r="FY878" s="131"/>
      <c r="FZ878" s="131"/>
      <c r="GA878" s="131"/>
      <c r="GB878" s="131"/>
      <c r="GC878" s="131"/>
      <c r="GD878" s="131"/>
      <c r="GE878" s="131"/>
      <c r="GF878" s="131"/>
      <c r="GG878" s="131"/>
      <c r="GH878" s="131"/>
      <c r="GI878" s="131"/>
      <c r="GJ878" s="131"/>
      <c r="GK878" s="131"/>
      <c r="GL878" s="131"/>
      <c r="GM878" s="131"/>
      <c r="GN878" s="131"/>
      <c r="GO878" s="131"/>
      <c r="GP878" s="131"/>
      <c r="GQ878" s="131"/>
      <c r="GR878" s="131"/>
      <c r="GS878" s="131"/>
      <c r="GT878" s="131"/>
      <c r="GU878" s="131"/>
      <c r="GV878" s="131"/>
      <c r="GW878" s="131"/>
      <c r="GX878" s="131"/>
      <c r="GY878" s="131"/>
      <c r="GZ878" s="131"/>
      <c r="HA878" s="131"/>
      <c r="HB878" s="131"/>
      <c r="HC878" s="131"/>
      <c r="HD878" s="131"/>
      <c r="HE878" s="131"/>
      <c r="HF878" s="131"/>
      <c r="HG878" s="131"/>
      <c r="HH878" s="131"/>
      <c r="HI878" s="131"/>
      <c r="HJ878" s="131"/>
      <c r="HK878" s="131"/>
      <c r="HL878" s="131"/>
      <c r="HM878" s="131"/>
      <c r="HN878" s="131"/>
      <c r="HO878" s="131"/>
      <c r="HP878" s="131"/>
      <c r="HQ878" s="131"/>
      <c r="HR878" s="131"/>
      <c r="HS878" s="131"/>
      <c r="HT878" s="131"/>
      <c r="HU878" s="131"/>
      <c r="HV878" s="131"/>
      <c r="HW878" s="131"/>
      <c r="HX878" s="131"/>
      <c r="HY878" s="131"/>
      <c r="HZ878" s="131"/>
      <c r="IA878" s="131"/>
      <c r="IB878" s="131"/>
      <c r="IC878" s="131"/>
      <c r="ID878" s="131"/>
      <c r="IE878" s="131"/>
      <c r="IF878" s="131"/>
      <c r="IG878" s="131"/>
      <c r="IH878" s="131"/>
      <c r="II878" s="131"/>
      <c r="IJ878" s="131"/>
      <c r="IK878" s="131"/>
      <c r="IL878" s="131"/>
      <c r="IM878" s="131"/>
      <c r="IN878" s="131"/>
      <c r="IO878" s="131"/>
      <c r="IP878" s="131"/>
      <c r="IQ878" s="131"/>
      <c r="IR878" s="131"/>
      <c r="IS878" s="131"/>
      <c r="IT878" s="131"/>
      <c r="IU878" s="131"/>
      <c r="IV878" s="131"/>
      <c r="IW878" s="131"/>
      <c r="IX878" s="131"/>
      <c r="IY878" s="131"/>
      <c r="IZ878" s="131"/>
      <c r="JA878" s="131"/>
      <c r="JB878" s="131"/>
      <c r="JC878" s="131"/>
      <c r="JD878" s="131"/>
      <c r="JE878" s="131"/>
      <c r="JF878" s="131"/>
      <c r="JG878" s="131"/>
      <c r="JH878" s="131"/>
      <c r="JI878" s="131"/>
      <c r="JJ878" s="131"/>
      <c r="JK878" s="131"/>
      <c r="JL878" s="131"/>
      <c r="JM878" s="131"/>
      <c r="JN878" s="131"/>
      <c r="JO878" s="131"/>
      <c r="JP878" s="131"/>
      <c r="JQ878" s="131"/>
      <c r="JR878" s="131"/>
      <c r="JS878" s="131"/>
      <c r="JT878" s="131"/>
      <c r="JU878" s="131"/>
      <c r="JV878" s="131"/>
      <c r="JW878" s="131"/>
      <c r="JX878" s="131"/>
      <c r="JY878" s="131"/>
      <c r="JZ878" s="131"/>
      <c r="KA878" s="131"/>
      <c r="KB878" s="131"/>
      <c r="KC878" s="131"/>
      <c r="KD878" s="131"/>
      <c r="KE878" s="131"/>
      <c r="KF878" s="131"/>
      <c r="KG878" s="131"/>
      <c r="KH878" s="131"/>
      <c r="KI878" s="131"/>
      <c r="KJ878" s="131"/>
      <c r="KK878" s="131"/>
      <c r="KL878" s="131"/>
      <c r="KM878" s="131"/>
      <c r="KN878" s="131"/>
      <c r="KO878" s="131"/>
      <c r="KP878" s="131"/>
      <c r="KQ878" s="131"/>
      <c r="KR878" s="131"/>
      <c r="KS878" s="131"/>
      <c r="KT878" s="131"/>
      <c r="KU878" s="131"/>
      <c r="KV878" s="131"/>
      <c r="KW878" s="131"/>
      <c r="KX878" s="131"/>
      <c r="KY878" s="131"/>
    </row>
    <row r="879" spans="1:311" s="70" customFormat="1" x14ac:dyDescent="0.3">
      <c r="A879" s="63"/>
      <c r="B879" s="51"/>
      <c r="C879" s="51"/>
      <c r="D879" s="52" t="s">
        <v>1009</v>
      </c>
      <c r="E879" s="36" t="s">
        <v>1010</v>
      </c>
      <c r="F879" s="36">
        <v>1</v>
      </c>
      <c r="G879" s="36">
        <v>72</v>
      </c>
      <c r="H879" s="56">
        <v>5.2444444444444454</v>
      </c>
      <c r="I879" s="56">
        <v>377.6</v>
      </c>
      <c r="J879" s="56">
        <v>9.49</v>
      </c>
      <c r="K879" s="53">
        <v>734173685862</v>
      </c>
      <c r="L879" s="67"/>
      <c r="M879" s="137"/>
      <c r="N879" s="131"/>
      <c r="O879" s="131"/>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c r="BW879" s="131"/>
      <c r="BX879" s="131"/>
      <c r="BY879" s="131"/>
      <c r="BZ879" s="131"/>
      <c r="CA879" s="131"/>
      <c r="CB879" s="131"/>
      <c r="CC879" s="131"/>
      <c r="CD879" s="131"/>
      <c r="CE879" s="131"/>
      <c r="CF879" s="131"/>
      <c r="CG879" s="131"/>
      <c r="CH879" s="131"/>
      <c r="CI879" s="131"/>
      <c r="CJ879" s="131"/>
      <c r="CK879" s="131"/>
      <c r="CL879" s="131"/>
      <c r="CM879" s="131"/>
      <c r="CN879" s="131"/>
      <c r="CO879" s="131"/>
      <c r="CP879" s="131"/>
      <c r="CQ879" s="131"/>
      <c r="CR879" s="131"/>
      <c r="CS879" s="131"/>
      <c r="CT879" s="131"/>
      <c r="CU879" s="131"/>
      <c r="CV879" s="131"/>
      <c r="CW879" s="131"/>
      <c r="CX879" s="131"/>
      <c r="CY879" s="131"/>
      <c r="CZ879" s="131"/>
      <c r="DA879" s="131"/>
      <c r="DB879" s="131"/>
      <c r="DC879" s="131"/>
      <c r="DD879" s="131"/>
      <c r="DE879" s="131"/>
      <c r="DF879" s="131"/>
      <c r="DG879" s="131"/>
      <c r="DH879" s="131"/>
      <c r="DI879" s="131"/>
      <c r="DJ879" s="131"/>
      <c r="DK879" s="131"/>
      <c r="DL879" s="131"/>
      <c r="DM879" s="131"/>
      <c r="DN879" s="131"/>
      <c r="DO879" s="131"/>
      <c r="DP879" s="131"/>
      <c r="DQ879" s="131"/>
      <c r="DR879" s="131"/>
      <c r="DS879" s="131"/>
      <c r="DT879" s="131"/>
      <c r="DU879" s="131"/>
      <c r="DV879" s="131"/>
      <c r="DW879" s="131"/>
      <c r="DX879" s="131"/>
      <c r="DY879" s="131"/>
      <c r="DZ879" s="131"/>
      <c r="EA879" s="131"/>
      <c r="EB879" s="131"/>
      <c r="EC879" s="131"/>
      <c r="ED879" s="131"/>
      <c r="EE879" s="131"/>
      <c r="EF879" s="131"/>
      <c r="EG879" s="131"/>
      <c r="EH879" s="131"/>
      <c r="EI879" s="131"/>
      <c r="EJ879" s="131"/>
      <c r="EK879" s="131"/>
      <c r="EL879" s="131"/>
      <c r="EM879" s="131"/>
      <c r="EN879" s="131"/>
      <c r="EO879" s="131"/>
      <c r="EP879" s="131"/>
      <c r="EQ879" s="131"/>
      <c r="ER879" s="131"/>
      <c r="ES879" s="131"/>
      <c r="ET879" s="131"/>
      <c r="EU879" s="131"/>
      <c r="EV879" s="131"/>
      <c r="EW879" s="131"/>
      <c r="EX879" s="131"/>
      <c r="EY879" s="131"/>
      <c r="EZ879" s="131"/>
      <c r="FA879" s="131"/>
      <c r="FB879" s="131"/>
      <c r="FC879" s="131"/>
      <c r="FD879" s="131"/>
      <c r="FE879" s="131"/>
      <c r="FF879" s="131"/>
      <c r="FG879" s="131"/>
      <c r="FH879" s="131"/>
      <c r="FI879" s="131"/>
      <c r="FJ879" s="131"/>
      <c r="FK879" s="131"/>
      <c r="FL879" s="131"/>
      <c r="FM879" s="131"/>
      <c r="FN879" s="131"/>
      <c r="FO879" s="131"/>
      <c r="FP879" s="131"/>
      <c r="FQ879" s="131"/>
      <c r="FR879" s="131"/>
      <c r="FS879" s="131"/>
      <c r="FT879" s="131"/>
      <c r="FU879" s="131"/>
      <c r="FV879" s="131"/>
      <c r="FW879" s="131"/>
      <c r="FX879" s="131"/>
      <c r="FY879" s="131"/>
      <c r="FZ879" s="131"/>
      <c r="GA879" s="131"/>
      <c r="GB879" s="131"/>
      <c r="GC879" s="131"/>
      <c r="GD879" s="131"/>
      <c r="GE879" s="131"/>
      <c r="GF879" s="131"/>
      <c r="GG879" s="131"/>
      <c r="GH879" s="131"/>
      <c r="GI879" s="131"/>
      <c r="GJ879" s="131"/>
      <c r="GK879" s="131"/>
      <c r="GL879" s="131"/>
      <c r="GM879" s="131"/>
      <c r="GN879" s="131"/>
      <c r="GO879" s="131"/>
      <c r="GP879" s="131"/>
      <c r="GQ879" s="131"/>
      <c r="GR879" s="131"/>
      <c r="GS879" s="131"/>
      <c r="GT879" s="131"/>
      <c r="GU879" s="131"/>
      <c r="GV879" s="131"/>
      <c r="GW879" s="131"/>
      <c r="GX879" s="131"/>
      <c r="GY879" s="131"/>
      <c r="GZ879" s="131"/>
      <c r="HA879" s="131"/>
      <c r="HB879" s="131"/>
      <c r="HC879" s="131"/>
      <c r="HD879" s="131"/>
      <c r="HE879" s="131"/>
      <c r="HF879" s="131"/>
      <c r="HG879" s="131"/>
      <c r="HH879" s="131"/>
      <c r="HI879" s="131"/>
      <c r="HJ879" s="131"/>
      <c r="HK879" s="131"/>
      <c r="HL879" s="131"/>
      <c r="HM879" s="131"/>
      <c r="HN879" s="131"/>
      <c r="HO879" s="131"/>
      <c r="HP879" s="131"/>
      <c r="HQ879" s="131"/>
      <c r="HR879" s="131"/>
      <c r="HS879" s="131"/>
      <c r="HT879" s="131"/>
      <c r="HU879" s="131"/>
      <c r="HV879" s="131"/>
      <c r="HW879" s="131"/>
      <c r="HX879" s="131"/>
      <c r="HY879" s="131"/>
      <c r="HZ879" s="131"/>
      <c r="IA879" s="131"/>
      <c r="IB879" s="131"/>
      <c r="IC879" s="131"/>
      <c r="ID879" s="131"/>
      <c r="IE879" s="131"/>
      <c r="IF879" s="131"/>
      <c r="IG879" s="131"/>
      <c r="IH879" s="131"/>
      <c r="II879" s="131"/>
      <c r="IJ879" s="131"/>
      <c r="IK879" s="131"/>
      <c r="IL879" s="131"/>
      <c r="IM879" s="131"/>
      <c r="IN879" s="131"/>
      <c r="IO879" s="131"/>
      <c r="IP879" s="131"/>
      <c r="IQ879" s="131"/>
      <c r="IR879" s="131"/>
      <c r="IS879" s="131"/>
      <c r="IT879" s="131"/>
      <c r="IU879" s="131"/>
      <c r="IV879" s="131"/>
      <c r="IW879" s="131"/>
      <c r="IX879" s="131"/>
      <c r="IY879" s="131"/>
      <c r="IZ879" s="131"/>
      <c r="JA879" s="131"/>
      <c r="JB879" s="131"/>
      <c r="JC879" s="131"/>
      <c r="JD879" s="131"/>
      <c r="JE879" s="131"/>
      <c r="JF879" s="131"/>
      <c r="JG879" s="131"/>
      <c r="JH879" s="131"/>
      <c r="JI879" s="131"/>
      <c r="JJ879" s="131"/>
      <c r="JK879" s="131"/>
      <c r="JL879" s="131"/>
      <c r="JM879" s="131"/>
      <c r="JN879" s="131"/>
      <c r="JO879" s="131"/>
      <c r="JP879" s="131"/>
      <c r="JQ879" s="131"/>
      <c r="JR879" s="131"/>
      <c r="JS879" s="131"/>
      <c r="JT879" s="131"/>
      <c r="JU879" s="131"/>
      <c r="JV879" s="131"/>
      <c r="JW879" s="131"/>
      <c r="JX879" s="131"/>
      <c r="JY879" s="131"/>
      <c r="JZ879" s="131"/>
      <c r="KA879" s="131"/>
      <c r="KB879" s="131"/>
      <c r="KC879" s="131"/>
      <c r="KD879" s="131"/>
      <c r="KE879" s="131"/>
      <c r="KF879" s="131"/>
      <c r="KG879" s="131"/>
      <c r="KH879" s="131"/>
      <c r="KI879" s="131"/>
      <c r="KJ879" s="131"/>
      <c r="KK879" s="131"/>
      <c r="KL879" s="131"/>
      <c r="KM879" s="131"/>
      <c r="KN879" s="131"/>
      <c r="KO879" s="131"/>
      <c r="KP879" s="131"/>
      <c r="KQ879" s="131"/>
      <c r="KR879" s="131"/>
      <c r="KS879" s="131"/>
      <c r="KT879" s="131"/>
      <c r="KU879" s="131"/>
      <c r="KV879" s="131"/>
      <c r="KW879" s="131"/>
      <c r="KX879" s="131"/>
      <c r="KY879" s="131"/>
    </row>
    <row r="880" spans="1:311" s="70" customFormat="1" x14ac:dyDescent="0.3">
      <c r="A880" s="63"/>
      <c r="B880" s="51"/>
      <c r="C880" s="51"/>
      <c r="D880" s="52" t="s">
        <v>1700</v>
      </c>
      <c r="E880" s="36" t="s">
        <v>1701</v>
      </c>
      <c r="F880" s="36">
        <v>1</v>
      </c>
      <c r="G880" s="36">
        <v>160</v>
      </c>
      <c r="H880" s="56">
        <v>4.3555555555555561</v>
      </c>
      <c r="I880" s="56">
        <v>696.88888888888891</v>
      </c>
      <c r="J880" s="56">
        <v>7.99</v>
      </c>
      <c r="K880" s="51"/>
      <c r="L880" s="67"/>
      <c r="M880" s="137"/>
      <c r="N880" s="131"/>
      <c r="O880" s="131"/>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c r="BW880" s="131"/>
      <c r="BX880" s="131"/>
      <c r="BY880" s="131"/>
      <c r="BZ880" s="131"/>
      <c r="CA880" s="131"/>
      <c r="CB880" s="131"/>
      <c r="CC880" s="131"/>
      <c r="CD880" s="131"/>
      <c r="CE880" s="131"/>
      <c r="CF880" s="131"/>
      <c r="CG880" s="131"/>
      <c r="CH880" s="131"/>
      <c r="CI880" s="131"/>
      <c r="CJ880" s="131"/>
      <c r="CK880" s="131"/>
      <c r="CL880" s="131"/>
      <c r="CM880" s="131"/>
      <c r="CN880" s="131"/>
      <c r="CO880" s="131"/>
      <c r="CP880" s="131"/>
      <c r="CQ880" s="131"/>
      <c r="CR880" s="131"/>
      <c r="CS880" s="131"/>
      <c r="CT880" s="131"/>
      <c r="CU880" s="131"/>
      <c r="CV880" s="131"/>
      <c r="CW880" s="131"/>
      <c r="CX880" s="131"/>
      <c r="CY880" s="131"/>
      <c r="CZ880" s="131"/>
      <c r="DA880" s="131"/>
      <c r="DB880" s="131"/>
      <c r="DC880" s="131"/>
      <c r="DD880" s="131"/>
      <c r="DE880" s="131"/>
      <c r="DF880" s="131"/>
      <c r="DG880" s="131"/>
      <c r="DH880" s="131"/>
      <c r="DI880" s="131"/>
      <c r="DJ880" s="131"/>
      <c r="DK880" s="131"/>
      <c r="DL880" s="131"/>
      <c r="DM880" s="131"/>
      <c r="DN880" s="131"/>
      <c r="DO880" s="131"/>
      <c r="DP880" s="131"/>
      <c r="DQ880" s="131"/>
      <c r="DR880" s="131"/>
      <c r="DS880" s="131"/>
      <c r="DT880" s="131"/>
      <c r="DU880" s="131"/>
      <c r="DV880" s="131"/>
      <c r="DW880" s="131"/>
      <c r="DX880" s="131"/>
      <c r="DY880" s="131"/>
      <c r="DZ880" s="131"/>
      <c r="EA880" s="131"/>
      <c r="EB880" s="131"/>
      <c r="EC880" s="131"/>
      <c r="ED880" s="131"/>
      <c r="EE880" s="131"/>
      <c r="EF880" s="131"/>
      <c r="EG880" s="131"/>
      <c r="EH880" s="131"/>
      <c r="EI880" s="131"/>
      <c r="EJ880" s="131"/>
      <c r="EK880" s="131"/>
      <c r="EL880" s="131"/>
      <c r="EM880" s="131"/>
      <c r="EN880" s="131"/>
      <c r="EO880" s="131"/>
      <c r="EP880" s="131"/>
      <c r="EQ880" s="131"/>
      <c r="ER880" s="131"/>
      <c r="ES880" s="131"/>
      <c r="ET880" s="131"/>
      <c r="EU880" s="131"/>
      <c r="EV880" s="131"/>
      <c r="EW880" s="131"/>
      <c r="EX880" s="131"/>
      <c r="EY880" s="131"/>
      <c r="EZ880" s="131"/>
      <c r="FA880" s="131"/>
      <c r="FB880" s="131"/>
      <c r="FC880" s="131"/>
      <c r="FD880" s="131"/>
      <c r="FE880" s="131"/>
      <c r="FF880" s="131"/>
      <c r="FG880" s="131"/>
      <c r="FH880" s="131"/>
      <c r="FI880" s="131"/>
      <c r="FJ880" s="131"/>
      <c r="FK880" s="131"/>
      <c r="FL880" s="131"/>
      <c r="FM880" s="131"/>
      <c r="FN880" s="131"/>
      <c r="FO880" s="131"/>
      <c r="FP880" s="131"/>
      <c r="FQ880" s="131"/>
      <c r="FR880" s="131"/>
      <c r="FS880" s="131"/>
      <c r="FT880" s="131"/>
      <c r="FU880" s="131"/>
      <c r="FV880" s="131"/>
      <c r="FW880" s="131"/>
      <c r="FX880" s="131"/>
      <c r="FY880" s="131"/>
      <c r="FZ880" s="131"/>
      <c r="GA880" s="131"/>
      <c r="GB880" s="131"/>
      <c r="GC880" s="131"/>
      <c r="GD880" s="131"/>
      <c r="GE880" s="131"/>
      <c r="GF880" s="131"/>
      <c r="GG880" s="131"/>
      <c r="GH880" s="131"/>
      <c r="GI880" s="131"/>
      <c r="GJ880" s="131"/>
      <c r="GK880" s="131"/>
      <c r="GL880" s="131"/>
      <c r="GM880" s="131"/>
      <c r="GN880" s="131"/>
      <c r="GO880" s="131"/>
      <c r="GP880" s="131"/>
      <c r="GQ880" s="131"/>
      <c r="GR880" s="131"/>
      <c r="GS880" s="131"/>
      <c r="GT880" s="131"/>
      <c r="GU880" s="131"/>
      <c r="GV880" s="131"/>
      <c r="GW880" s="131"/>
      <c r="GX880" s="131"/>
      <c r="GY880" s="131"/>
      <c r="GZ880" s="131"/>
      <c r="HA880" s="131"/>
      <c r="HB880" s="131"/>
      <c r="HC880" s="131"/>
      <c r="HD880" s="131"/>
      <c r="HE880" s="131"/>
      <c r="HF880" s="131"/>
      <c r="HG880" s="131"/>
      <c r="HH880" s="131"/>
      <c r="HI880" s="131"/>
      <c r="HJ880" s="131"/>
      <c r="HK880" s="131"/>
      <c r="HL880" s="131"/>
      <c r="HM880" s="131"/>
      <c r="HN880" s="131"/>
      <c r="HO880" s="131"/>
      <c r="HP880" s="131"/>
      <c r="HQ880" s="131"/>
      <c r="HR880" s="131"/>
      <c r="HS880" s="131"/>
      <c r="HT880" s="131"/>
      <c r="HU880" s="131"/>
      <c r="HV880" s="131"/>
      <c r="HW880" s="131"/>
      <c r="HX880" s="131"/>
      <c r="HY880" s="131"/>
      <c r="HZ880" s="131"/>
      <c r="IA880" s="131"/>
      <c r="IB880" s="131"/>
      <c r="IC880" s="131"/>
      <c r="ID880" s="131"/>
      <c r="IE880" s="131"/>
      <c r="IF880" s="131"/>
      <c r="IG880" s="131"/>
      <c r="IH880" s="131"/>
      <c r="II880" s="131"/>
      <c r="IJ880" s="131"/>
      <c r="IK880" s="131"/>
      <c r="IL880" s="131"/>
      <c r="IM880" s="131"/>
      <c r="IN880" s="131"/>
      <c r="IO880" s="131"/>
      <c r="IP880" s="131"/>
      <c r="IQ880" s="131"/>
      <c r="IR880" s="131"/>
      <c r="IS880" s="131"/>
      <c r="IT880" s="131"/>
      <c r="IU880" s="131"/>
      <c r="IV880" s="131"/>
      <c r="IW880" s="131"/>
      <c r="IX880" s="131"/>
      <c r="IY880" s="131"/>
      <c r="IZ880" s="131"/>
      <c r="JA880" s="131"/>
      <c r="JB880" s="131"/>
      <c r="JC880" s="131"/>
      <c r="JD880" s="131"/>
      <c r="JE880" s="131"/>
      <c r="JF880" s="131"/>
      <c r="JG880" s="131"/>
      <c r="JH880" s="131"/>
      <c r="JI880" s="131"/>
      <c r="JJ880" s="131"/>
      <c r="JK880" s="131"/>
      <c r="JL880" s="131"/>
      <c r="JM880" s="131"/>
      <c r="JN880" s="131"/>
      <c r="JO880" s="131"/>
      <c r="JP880" s="131"/>
      <c r="JQ880" s="131"/>
      <c r="JR880" s="131"/>
      <c r="JS880" s="131"/>
      <c r="JT880" s="131"/>
      <c r="JU880" s="131"/>
      <c r="JV880" s="131"/>
      <c r="JW880" s="131"/>
      <c r="JX880" s="131"/>
      <c r="JY880" s="131"/>
      <c r="JZ880" s="131"/>
      <c r="KA880" s="131"/>
      <c r="KB880" s="131"/>
      <c r="KC880" s="131"/>
      <c r="KD880" s="131"/>
      <c r="KE880" s="131"/>
      <c r="KF880" s="131"/>
      <c r="KG880" s="131"/>
      <c r="KH880" s="131"/>
      <c r="KI880" s="131"/>
      <c r="KJ880" s="131"/>
      <c r="KK880" s="131"/>
      <c r="KL880" s="131"/>
      <c r="KM880" s="131"/>
      <c r="KN880" s="131"/>
      <c r="KO880" s="131"/>
      <c r="KP880" s="131"/>
      <c r="KQ880" s="131"/>
      <c r="KR880" s="131"/>
      <c r="KS880" s="131"/>
      <c r="KT880" s="131"/>
      <c r="KU880" s="131"/>
      <c r="KV880" s="131"/>
      <c r="KW880" s="131"/>
      <c r="KX880" s="131"/>
      <c r="KY880" s="131"/>
    </row>
    <row r="881" spans="1:311" s="70" customFormat="1" x14ac:dyDescent="0.3">
      <c r="A881" s="63"/>
      <c r="B881" s="51"/>
      <c r="C881" s="51"/>
      <c r="D881" s="52" t="s">
        <v>1702</v>
      </c>
      <c r="E881" s="36" t="s">
        <v>1023</v>
      </c>
      <c r="F881" s="36">
        <v>1</v>
      </c>
      <c r="G881" s="36">
        <v>80</v>
      </c>
      <c r="H881" s="56">
        <v>8.4444444444444446</v>
      </c>
      <c r="I881" s="56">
        <v>675.55555555555554</v>
      </c>
      <c r="J881" s="56">
        <v>14.99</v>
      </c>
      <c r="K881" s="51"/>
      <c r="L881" s="67"/>
      <c r="M881" s="137"/>
      <c r="N881" s="131"/>
      <c r="O881" s="131"/>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c r="BW881" s="131"/>
      <c r="BX881" s="131"/>
      <c r="BY881" s="131"/>
      <c r="BZ881" s="131"/>
      <c r="CA881" s="131"/>
      <c r="CB881" s="131"/>
      <c r="CC881" s="131"/>
      <c r="CD881" s="131"/>
      <c r="CE881" s="131"/>
      <c r="CF881" s="131"/>
      <c r="CG881" s="131"/>
      <c r="CH881" s="131"/>
      <c r="CI881" s="131"/>
      <c r="CJ881" s="131"/>
      <c r="CK881" s="131"/>
      <c r="CL881" s="131"/>
      <c r="CM881" s="131"/>
      <c r="CN881" s="131"/>
      <c r="CO881" s="131"/>
      <c r="CP881" s="131"/>
      <c r="CQ881" s="131"/>
      <c r="CR881" s="131"/>
      <c r="CS881" s="131"/>
      <c r="CT881" s="131"/>
      <c r="CU881" s="131"/>
      <c r="CV881" s="131"/>
      <c r="CW881" s="131"/>
      <c r="CX881" s="131"/>
      <c r="CY881" s="131"/>
      <c r="CZ881" s="131"/>
      <c r="DA881" s="131"/>
      <c r="DB881" s="131"/>
      <c r="DC881" s="131"/>
      <c r="DD881" s="131"/>
      <c r="DE881" s="131"/>
      <c r="DF881" s="131"/>
      <c r="DG881" s="131"/>
      <c r="DH881" s="131"/>
      <c r="DI881" s="131"/>
      <c r="DJ881" s="131"/>
      <c r="DK881" s="131"/>
      <c r="DL881" s="131"/>
      <c r="DM881" s="131"/>
      <c r="DN881" s="131"/>
      <c r="DO881" s="131"/>
      <c r="DP881" s="131"/>
      <c r="DQ881" s="131"/>
      <c r="DR881" s="131"/>
      <c r="DS881" s="131"/>
      <c r="DT881" s="131"/>
      <c r="DU881" s="131"/>
      <c r="DV881" s="131"/>
      <c r="DW881" s="131"/>
      <c r="DX881" s="131"/>
      <c r="DY881" s="131"/>
      <c r="DZ881" s="131"/>
      <c r="EA881" s="131"/>
      <c r="EB881" s="131"/>
      <c r="EC881" s="131"/>
      <c r="ED881" s="131"/>
      <c r="EE881" s="131"/>
      <c r="EF881" s="131"/>
      <c r="EG881" s="131"/>
      <c r="EH881" s="131"/>
      <c r="EI881" s="131"/>
      <c r="EJ881" s="131"/>
      <c r="EK881" s="131"/>
      <c r="EL881" s="131"/>
      <c r="EM881" s="131"/>
      <c r="EN881" s="131"/>
      <c r="EO881" s="131"/>
      <c r="EP881" s="131"/>
      <c r="EQ881" s="131"/>
      <c r="ER881" s="131"/>
      <c r="ES881" s="131"/>
      <c r="ET881" s="131"/>
      <c r="EU881" s="131"/>
      <c r="EV881" s="131"/>
      <c r="EW881" s="131"/>
      <c r="EX881" s="131"/>
      <c r="EY881" s="131"/>
      <c r="EZ881" s="131"/>
      <c r="FA881" s="131"/>
      <c r="FB881" s="131"/>
      <c r="FC881" s="131"/>
      <c r="FD881" s="131"/>
      <c r="FE881" s="131"/>
      <c r="FF881" s="131"/>
      <c r="FG881" s="131"/>
      <c r="FH881" s="131"/>
      <c r="FI881" s="131"/>
      <c r="FJ881" s="131"/>
      <c r="FK881" s="131"/>
      <c r="FL881" s="131"/>
      <c r="FM881" s="131"/>
      <c r="FN881" s="131"/>
      <c r="FO881" s="131"/>
      <c r="FP881" s="131"/>
      <c r="FQ881" s="131"/>
      <c r="FR881" s="131"/>
      <c r="FS881" s="131"/>
      <c r="FT881" s="131"/>
      <c r="FU881" s="131"/>
      <c r="FV881" s="131"/>
      <c r="FW881" s="131"/>
      <c r="FX881" s="131"/>
      <c r="FY881" s="131"/>
      <c r="FZ881" s="131"/>
      <c r="GA881" s="131"/>
      <c r="GB881" s="131"/>
      <c r="GC881" s="131"/>
      <c r="GD881" s="131"/>
      <c r="GE881" s="131"/>
      <c r="GF881" s="131"/>
      <c r="GG881" s="131"/>
      <c r="GH881" s="131"/>
      <c r="GI881" s="131"/>
      <c r="GJ881" s="131"/>
      <c r="GK881" s="131"/>
      <c r="GL881" s="131"/>
      <c r="GM881" s="131"/>
      <c r="GN881" s="131"/>
      <c r="GO881" s="131"/>
      <c r="GP881" s="131"/>
      <c r="GQ881" s="131"/>
      <c r="GR881" s="131"/>
      <c r="GS881" s="131"/>
      <c r="GT881" s="131"/>
      <c r="GU881" s="131"/>
      <c r="GV881" s="131"/>
      <c r="GW881" s="131"/>
      <c r="GX881" s="131"/>
      <c r="GY881" s="131"/>
      <c r="GZ881" s="131"/>
      <c r="HA881" s="131"/>
      <c r="HB881" s="131"/>
      <c r="HC881" s="131"/>
      <c r="HD881" s="131"/>
      <c r="HE881" s="131"/>
      <c r="HF881" s="131"/>
      <c r="HG881" s="131"/>
      <c r="HH881" s="131"/>
      <c r="HI881" s="131"/>
      <c r="HJ881" s="131"/>
      <c r="HK881" s="131"/>
      <c r="HL881" s="131"/>
      <c r="HM881" s="131"/>
      <c r="HN881" s="131"/>
      <c r="HO881" s="131"/>
      <c r="HP881" s="131"/>
      <c r="HQ881" s="131"/>
      <c r="HR881" s="131"/>
      <c r="HS881" s="131"/>
      <c r="HT881" s="131"/>
      <c r="HU881" s="131"/>
      <c r="HV881" s="131"/>
      <c r="HW881" s="131"/>
      <c r="HX881" s="131"/>
      <c r="HY881" s="131"/>
      <c r="HZ881" s="131"/>
      <c r="IA881" s="131"/>
      <c r="IB881" s="131"/>
      <c r="IC881" s="131"/>
      <c r="ID881" s="131"/>
      <c r="IE881" s="131"/>
      <c r="IF881" s="131"/>
      <c r="IG881" s="131"/>
      <c r="IH881" s="131"/>
      <c r="II881" s="131"/>
      <c r="IJ881" s="131"/>
      <c r="IK881" s="131"/>
      <c r="IL881" s="131"/>
      <c r="IM881" s="131"/>
      <c r="IN881" s="131"/>
      <c r="IO881" s="131"/>
      <c r="IP881" s="131"/>
      <c r="IQ881" s="131"/>
      <c r="IR881" s="131"/>
      <c r="IS881" s="131"/>
      <c r="IT881" s="131"/>
      <c r="IU881" s="131"/>
      <c r="IV881" s="131"/>
      <c r="IW881" s="131"/>
      <c r="IX881" s="131"/>
      <c r="IY881" s="131"/>
      <c r="IZ881" s="131"/>
      <c r="JA881" s="131"/>
      <c r="JB881" s="131"/>
      <c r="JC881" s="131"/>
      <c r="JD881" s="131"/>
      <c r="JE881" s="131"/>
      <c r="JF881" s="131"/>
      <c r="JG881" s="131"/>
      <c r="JH881" s="131"/>
      <c r="JI881" s="131"/>
      <c r="JJ881" s="131"/>
      <c r="JK881" s="131"/>
      <c r="JL881" s="131"/>
      <c r="JM881" s="131"/>
      <c r="JN881" s="131"/>
      <c r="JO881" s="131"/>
      <c r="JP881" s="131"/>
      <c r="JQ881" s="131"/>
      <c r="JR881" s="131"/>
      <c r="JS881" s="131"/>
      <c r="JT881" s="131"/>
      <c r="JU881" s="131"/>
      <c r="JV881" s="131"/>
      <c r="JW881" s="131"/>
      <c r="JX881" s="131"/>
      <c r="JY881" s="131"/>
      <c r="JZ881" s="131"/>
      <c r="KA881" s="131"/>
      <c r="KB881" s="131"/>
      <c r="KC881" s="131"/>
      <c r="KD881" s="131"/>
      <c r="KE881" s="131"/>
      <c r="KF881" s="131"/>
      <c r="KG881" s="131"/>
      <c r="KH881" s="131"/>
      <c r="KI881" s="131"/>
      <c r="KJ881" s="131"/>
      <c r="KK881" s="131"/>
      <c r="KL881" s="131"/>
      <c r="KM881" s="131"/>
      <c r="KN881" s="131"/>
      <c r="KO881" s="131"/>
      <c r="KP881" s="131"/>
      <c r="KQ881" s="131"/>
      <c r="KR881" s="131"/>
      <c r="KS881" s="131"/>
      <c r="KT881" s="131"/>
      <c r="KU881" s="131"/>
      <c r="KV881" s="131"/>
      <c r="KW881" s="131"/>
      <c r="KX881" s="131"/>
      <c r="KY881" s="131"/>
    </row>
    <row r="882" spans="1:311" s="70" customFormat="1" x14ac:dyDescent="0.3">
      <c r="A882" s="143"/>
      <c r="B882" s="144" t="s">
        <v>1715</v>
      </c>
      <c r="C882" s="144"/>
      <c r="D882" s="145" t="s">
        <v>1703</v>
      </c>
      <c r="E882" s="145"/>
      <c r="F882" s="144"/>
      <c r="G882" s="146">
        <v>528</v>
      </c>
      <c r="H882" s="146"/>
      <c r="I882" s="147">
        <v>1948.8</v>
      </c>
      <c r="J882" s="147"/>
      <c r="K882" s="147"/>
      <c r="L882" s="67"/>
      <c r="M882" s="137"/>
      <c r="N882" s="131"/>
      <c r="O882" s="131"/>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c r="BW882" s="131"/>
      <c r="BX882" s="131"/>
      <c r="BY882" s="131"/>
      <c r="BZ882" s="131"/>
      <c r="CA882" s="131"/>
      <c r="CB882" s="131"/>
      <c r="CC882" s="131"/>
      <c r="CD882" s="131"/>
      <c r="CE882" s="131"/>
      <c r="CF882" s="131"/>
      <c r="CG882" s="131"/>
      <c r="CH882" s="131"/>
      <c r="CI882" s="131"/>
      <c r="CJ882" s="131"/>
      <c r="CK882" s="131"/>
      <c r="CL882" s="131"/>
      <c r="CM882" s="131"/>
      <c r="CN882" s="131"/>
      <c r="CO882" s="131"/>
      <c r="CP882" s="131"/>
      <c r="CQ882" s="131"/>
      <c r="CR882" s="131"/>
      <c r="CS882" s="131"/>
      <c r="CT882" s="131"/>
      <c r="CU882" s="131"/>
      <c r="CV882" s="131"/>
      <c r="CW882" s="131"/>
      <c r="CX882" s="131"/>
      <c r="CY882" s="131"/>
      <c r="CZ882" s="131"/>
      <c r="DA882" s="131"/>
      <c r="DB882" s="131"/>
      <c r="DC882" s="131"/>
      <c r="DD882" s="131"/>
      <c r="DE882" s="131"/>
      <c r="DF882" s="131"/>
      <c r="DG882" s="131"/>
      <c r="DH882" s="131"/>
      <c r="DI882" s="131"/>
      <c r="DJ882" s="131"/>
      <c r="DK882" s="131"/>
      <c r="DL882" s="131"/>
      <c r="DM882" s="131"/>
      <c r="DN882" s="131"/>
      <c r="DO882" s="131"/>
      <c r="DP882" s="131"/>
      <c r="DQ882" s="131"/>
      <c r="DR882" s="131"/>
      <c r="DS882" s="131"/>
      <c r="DT882" s="131"/>
      <c r="DU882" s="131"/>
      <c r="DV882" s="131"/>
      <c r="DW882" s="131"/>
      <c r="DX882" s="131"/>
      <c r="DY882" s="131"/>
      <c r="DZ882" s="131"/>
      <c r="EA882" s="131"/>
      <c r="EB882" s="131"/>
      <c r="EC882" s="131"/>
      <c r="ED882" s="131"/>
      <c r="EE882" s="131"/>
      <c r="EF882" s="131"/>
      <c r="EG882" s="131"/>
      <c r="EH882" s="131"/>
      <c r="EI882" s="131"/>
      <c r="EJ882" s="131"/>
      <c r="EK882" s="131"/>
      <c r="EL882" s="131"/>
      <c r="EM882" s="131"/>
      <c r="EN882" s="131"/>
      <c r="EO882" s="131"/>
      <c r="EP882" s="131"/>
      <c r="EQ882" s="131"/>
      <c r="ER882" s="131"/>
      <c r="ES882" s="131"/>
      <c r="ET882" s="131"/>
      <c r="EU882" s="131"/>
      <c r="EV882" s="131"/>
      <c r="EW882" s="131"/>
      <c r="EX882" s="131"/>
      <c r="EY882" s="131"/>
      <c r="EZ882" s="131"/>
      <c r="FA882" s="131"/>
      <c r="FB882" s="131"/>
      <c r="FC882" s="131"/>
      <c r="FD882" s="131"/>
      <c r="FE882" s="131"/>
      <c r="FF882" s="131"/>
      <c r="FG882" s="131"/>
      <c r="FH882" s="131"/>
      <c r="FI882" s="131"/>
      <c r="FJ882" s="131"/>
      <c r="FK882" s="131"/>
      <c r="FL882" s="131"/>
      <c r="FM882" s="131"/>
      <c r="FN882" s="131"/>
      <c r="FO882" s="131"/>
      <c r="FP882" s="131"/>
      <c r="FQ882" s="131"/>
      <c r="FR882" s="131"/>
      <c r="FS882" s="131"/>
      <c r="FT882" s="131"/>
      <c r="FU882" s="131"/>
      <c r="FV882" s="131"/>
      <c r="FW882" s="131"/>
      <c r="FX882" s="131"/>
      <c r="FY882" s="131"/>
      <c r="FZ882" s="131"/>
      <c r="GA882" s="131"/>
      <c r="GB882" s="131"/>
      <c r="GC882" s="131"/>
      <c r="GD882" s="131"/>
      <c r="GE882" s="131"/>
      <c r="GF882" s="131"/>
      <c r="GG882" s="131"/>
      <c r="GH882" s="131"/>
      <c r="GI882" s="131"/>
      <c r="GJ882" s="131"/>
      <c r="GK882" s="131"/>
      <c r="GL882" s="131"/>
      <c r="GM882" s="131"/>
      <c r="GN882" s="131"/>
      <c r="GO882" s="131"/>
      <c r="GP882" s="131"/>
      <c r="GQ882" s="131"/>
      <c r="GR882" s="131"/>
      <c r="GS882" s="131"/>
      <c r="GT882" s="131"/>
      <c r="GU882" s="131"/>
      <c r="GV882" s="131"/>
      <c r="GW882" s="131"/>
      <c r="GX882" s="131"/>
      <c r="GY882" s="131"/>
      <c r="GZ882" s="131"/>
      <c r="HA882" s="131"/>
      <c r="HB882" s="131"/>
      <c r="HC882" s="131"/>
      <c r="HD882" s="131"/>
      <c r="HE882" s="131"/>
      <c r="HF882" s="131"/>
      <c r="HG882" s="131"/>
      <c r="HH882" s="131"/>
      <c r="HI882" s="131"/>
      <c r="HJ882" s="131"/>
      <c r="HK882" s="131"/>
      <c r="HL882" s="131"/>
      <c r="HM882" s="131"/>
      <c r="HN882" s="131"/>
      <c r="HO882" s="131"/>
      <c r="HP882" s="131"/>
      <c r="HQ882" s="131"/>
      <c r="HR882" s="131"/>
      <c r="HS882" s="131"/>
      <c r="HT882" s="131"/>
      <c r="HU882" s="131"/>
      <c r="HV882" s="131"/>
      <c r="HW882" s="131"/>
      <c r="HX882" s="131"/>
      <c r="HY882" s="131"/>
      <c r="HZ882" s="131"/>
      <c r="IA882" s="131"/>
      <c r="IB882" s="131"/>
      <c r="IC882" s="131"/>
      <c r="ID882" s="131"/>
      <c r="IE882" s="131"/>
      <c r="IF882" s="131"/>
      <c r="IG882" s="131"/>
      <c r="IH882" s="131"/>
      <c r="II882" s="131"/>
      <c r="IJ882" s="131"/>
      <c r="IK882" s="131"/>
      <c r="IL882" s="131"/>
      <c r="IM882" s="131"/>
      <c r="IN882" s="131"/>
      <c r="IO882" s="131"/>
      <c r="IP882" s="131"/>
      <c r="IQ882" s="131"/>
      <c r="IR882" s="131"/>
      <c r="IS882" s="131"/>
      <c r="IT882" s="131"/>
      <c r="IU882" s="131"/>
      <c r="IV882" s="131"/>
      <c r="IW882" s="131"/>
      <c r="IX882" s="131"/>
      <c r="IY882" s="131"/>
      <c r="IZ882" s="131"/>
      <c r="JA882" s="131"/>
      <c r="JB882" s="131"/>
      <c r="JC882" s="131"/>
      <c r="JD882" s="131"/>
      <c r="JE882" s="131"/>
      <c r="JF882" s="131"/>
      <c r="JG882" s="131"/>
      <c r="JH882" s="131"/>
      <c r="JI882" s="131"/>
      <c r="JJ882" s="131"/>
      <c r="JK882" s="131"/>
      <c r="JL882" s="131"/>
      <c r="JM882" s="131"/>
      <c r="JN882" s="131"/>
      <c r="JO882" s="131"/>
      <c r="JP882" s="131"/>
      <c r="JQ882" s="131"/>
      <c r="JR882" s="131"/>
      <c r="JS882" s="131"/>
      <c r="JT882" s="131"/>
      <c r="JU882" s="131"/>
      <c r="JV882" s="131"/>
      <c r="JW882" s="131"/>
      <c r="JX882" s="131"/>
      <c r="JY882" s="131"/>
      <c r="JZ882" s="131"/>
      <c r="KA882" s="131"/>
      <c r="KB882" s="131"/>
      <c r="KC882" s="131"/>
      <c r="KD882" s="131"/>
      <c r="KE882" s="131"/>
      <c r="KF882" s="131"/>
      <c r="KG882" s="131"/>
      <c r="KH882" s="131"/>
      <c r="KI882" s="131"/>
      <c r="KJ882" s="131"/>
      <c r="KK882" s="131"/>
      <c r="KL882" s="131"/>
      <c r="KM882" s="131"/>
      <c r="KN882" s="131"/>
      <c r="KO882" s="131"/>
      <c r="KP882" s="131"/>
      <c r="KQ882" s="131"/>
      <c r="KR882" s="131"/>
      <c r="KS882" s="131"/>
      <c r="KT882" s="131"/>
      <c r="KU882" s="131"/>
      <c r="KV882" s="131"/>
      <c r="KW882" s="131"/>
      <c r="KX882" s="131"/>
      <c r="KY882" s="131"/>
    </row>
    <row r="883" spans="1:311" s="70" customFormat="1" x14ac:dyDescent="0.3">
      <c r="A883" s="50"/>
      <c r="B883" s="51"/>
      <c r="C883" s="52"/>
      <c r="D883" s="52" t="s">
        <v>1007</v>
      </c>
      <c r="E883" s="51" t="s">
        <v>1008</v>
      </c>
      <c r="F883" s="36">
        <v>1</v>
      </c>
      <c r="G883" s="36">
        <v>256</v>
      </c>
      <c r="H883" s="56">
        <v>3.1111111111111112</v>
      </c>
      <c r="I883" s="56">
        <v>796.44444444444446</v>
      </c>
      <c r="J883" s="56">
        <v>5.49</v>
      </c>
      <c r="K883" s="53">
        <v>734173910896</v>
      </c>
      <c r="L883" s="67"/>
      <c r="M883" s="137"/>
      <c r="N883" s="131"/>
      <c r="O883" s="131"/>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c r="BW883" s="131"/>
      <c r="BX883" s="131"/>
      <c r="BY883" s="131"/>
      <c r="BZ883" s="131"/>
      <c r="CA883" s="131"/>
      <c r="CB883" s="131"/>
      <c r="CC883" s="131"/>
      <c r="CD883" s="131"/>
      <c r="CE883" s="131"/>
      <c r="CF883" s="131"/>
      <c r="CG883" s="131"/>
      <c r="CH883" s="131"/>
      <c r="CI883" s="131"/>
      <c r="CJ883" s="131"/>
      <c r="CK883" s="131"/>
      <c r="CL883" s="131"/>
      <c r="CM883" s="131"/>
      <c r="CN883" s="131"/>
      <c r="CO883" s="131"/>
      <c r="CP883" s="131"/>
      <c r="CQ883" s="131"/>
      <c r="CR883" s="131"/>
      <c r="CS883" s="131"/>
      <c r="CT883" s="131"/>
      <c r="CU883" s="131"/>
      <c r="CV883" s="131"/>
      <c r="CW883" s="131"/>
      <c r="CX883" s="131"/>
      <c r="CY883" s="131"/>
      <c r="CZ883" s="131"/>
      <c r="DA883" s="131"/>
      <c r="DB883" s="131"/>
      <c r="DC883" s="131"/>
      <c r="DD883" s="131"/>
      <c r="DE883" s="131"/>
      <c r="DF883" s="131"/>
      <c r="DG883" s="131"/>
      <c r="DH883" s="131"/>
      <c r="DI883" s="131"/>
      <c r="DJ883" s="131"/>
      <c r="DK883" s="131"/>
      <c r="DL883" s="131"/>
      <c r="DM883" s="131"/>
      <c r="DN883" s="131"/>
      <c r="DO883" s="131"/>
      <c r="DP883" s="131"/>
      <c r="DQ883" s="131"/>
      <c r="DR883" s="131"/>
      <c r="DS883" s="131"/>
      <c r="DT883" s="131"/>
      <c r="DU883" s="131"/>
      <c r="DV883" s="131"/>
      <c r="DW883" s="131"/>
      <c r="DX883" s="131"/>
      <c r="DY883" s="131"/>
      <c r="DZ883" s="131"/>
      <c r="EA883" s="131"/>
      <c r="EB883" s="131"/>
      <c r="EC883" s="131"/>
      <c r="ED883" s="131"/>
      <c r="EE883" s="131"/>
      <c r="EF883" s="131"/>
      <c r="EG883" s="131"/>
      <c r="EH883" s="131"/>
      <c r="EI883" s="131"/>
      <c r="EJ883" s="131"/>
      <c r="EK883" s="131"/>
      <c r="EL883" s="131"/>
      <c r="EM883" s="131"/>
      <c r="EN883" s="131"/>
      <c r="EO883" s="131"/>
      <c r="EP883" s="131"/>
      <c r="EQ883" s="131"/>
      <c r="ER883" s="131"/>
      <c r="ES883" s="131"/>
      <c r="ET883" s="131"/>
      <c r="EU883" s="131"/>
      <c r="EV883" s="131"/>
      <c r="EW883" s="131"/>
      <c r="EX883" s="131"/>
      <c r="EY883" s="131"/>
      <c r="EZ883" s="131"/>
      <c r="FA883" s="131"/>
      <c r="FB883" s="131"/>
      <c r="FC883" s="131"/>
      <c r="FD883" s="131"/>
      <c r="FE883" s="131"/>
      <c r="FF883" s="131"/>
      <c r="FG883" s="131"/>
      <c r="FH883" s="131"/>
      <c r="FI883" s="131"/>
      <c r="FJ883" s="131"/>
      <c r="FK883" s="131"/>
      <c r="FL883" s="131"/>
      <c r="FM883" s="131"/>
      <c r="FN883" s="131"/>
      <c r="FO883" s="131"/>
      <c r="FP883" s="131"/>
      <c r="FQ883" s="131"/>
      <c r="FR883" s="131"/>
      <c r="FS883" s="131"/>
      <c r="FT883" s="131"/>
      <c r="FU883" s="131"/>
      <c r="FV883" s="131"/>
      <c r="FW883" s="131"/>
      <c r="FX883" s="131"/>
      <c r="FY883" s="131"/>
      <c r="FZ883" s="131"/>
      <c r="GA883" s="131"/>
      <c r="GB883" s="131"/>
      <c r="GC883" s="131"/>
      <c r="GD883" s="131"/>
      <c r="GE883" s="131"/>
      <c r="GF883" s="131"/>
      <c r="GG883" s="131"/>
      <c r="GH883" s="131"/>
      <c r="GI883" s="131"/>
      <c r="GJ883" s="131"/>
      <c r="GK883" s="131"/>
      <c r="GL883" s="131"/>
      <c r="GM883" s="131"/>
      <c r="GN883" s="131"/>
      <c r="GO883" s="131"/>
      <c r="GP883" s="131"/>
      <c r="GQ883" s="131"/>
      <c r="GR883" s="131"/>
      <c r="GS883" s="131"/>
      <c r="GT883" s="131"/>
      <c r="GU883" s="131"/>
      <c r="GV883" s="131"/>
      <c r="GW883" s="131"/>
      <c r="GX883" s="131"/>
      <c r="GY883" s="131"/>
      <c r="GZ883" s="131"/>
      <c r="HA883" s="131"/>
      <c r="HB883" s="131"/>
      <c r="HC883" s="131"/>
      <c r="HD883" s="131"/>
      <c r="HE883" s="131"/>
      <c r="HF883" s="131"/>
      <c r="HG883" s="131"/>
      <c r="HH883" s="131"/>
      <c r="HI883" s="131"/>
      <c r="HJ883" s="131"/>
      <c r="HK883" s="131"/>
      <c r="HL883" s="131"/>
      <c r="HM883" s="131"/>
      <c r="HN883" s="131"/>
      <c r="HO883" s="131"/>
      <c r="HP883" s="131"/>
      <c r="HQ883" s="131"/>
      <c r="HR883" s="131"/>
      <c r="HS883" s="131"/>
      <c r="HT883" s="131"/>
      <c r="HU883" s="131"/>
      <c r="HV883" s="131"/>
      <c r="HW883" s="131"/>
      <c r="HX883" s="131"/>
      <c r="HY883" s="131"/>
      <c r="HZ883" s="131"/>
      <c r="IA883" s="131"/>
      <c r="IB883" s="131"/>
      <c r="IC883" s="131"/>
      <c r="ID883" s="131"/>
      <c r="IE883" s="131"/>
      <c r="IF883" s="131"/>
      <c r="IG883" s="131"/>
      <c r="IH883" s="131"/>
      <c r="II883" s="131"/>
      <c r="IJ883" s="131"/>
      <c r="IK883" s="131"/>
      <c r="IL883" s="131"/>
      <c r="IM883" s="131"/>
      <c r="IN883" s="131"/>
      <c r="IO883" s="131"/>
      <c r="IP883" s="131"/>
      <c r="IQ883" s="131"/>
      <c r="IR883" s="131"/>
      <c r="IS883" s="131"/>
      <c r="IT883" s="131"/>
      <c r="IU883" s="131"/>
      <c r="IV883" s="131"/>
      <c r="IW883" s="131"/>
      <c r="IX883" s="131"/>
      <c r="IY883" s="131"/>
      <c r="IZ883" s="131"/>
      <c r="JA883" s="131"/>
      <c r="JB883" s="131"/>
      <c r="JC883" s="131"/>
      <c r="JD883" s="131"/>
      <c r="JE883" s="131"/>
      <c r="JF883" s="131"/>
      <c r="JG883" s="131"/>
      <c r="JH883" s="131"/>
      <c r="JI883" s="131"/>
      <c r="JJ883" s="131"/>
      <c r="JK883" s="131"/>
      <c r="JL883" s="131"/>
      <c r="JM883" s="131"/>
      <c r="JN883" s="131"/>
      <c r="JO883" s="131"/>
      <c r="JP883" s="131"/>
      <c r="JQ883" s="131"/>
      <c r="JR883" s="131"/>
      <c r="JS883" s="131"/>
      <c r="JT883" s="131"/>
      <c r="JU883" s="131"/>
      <c r="JV883" s="131"/>
      <c r="JW883" s="131"/>
      <c r="JX883" s="131"/>
      <c r="JY883" s="131"/>
      <c r="JZ883" s="131"/>
      <c r="KA883" s="131"/>
      <c r="KB883" s="131"/>
      <c r="KC883" s="131"/>
      <c r="KD883" s="131"/>
      <c r="KE883" s="131"/>
      <c r="KF883" s="131"/>
      <c r="KG883" s="131"/>
      <c r="KH883" s="131"/>
      <c r="KI883" s="131"/>
      <c r="KJ883" s="131"/>
      <c r="KK883" s="131"/>
      <c r="KL883" s="131"/>
      <c r="KM883" s="131"/>
      <c r="KN883" s="131"/>
      <c r="KO883" s="131"/>
      <c r="KP883" s="131"/>
      <c r="KQ883" s="131"/>
      <c r="KR883" s="131"/>
      <c r="KS883" s="131"/>
      <c r="KT883" s="131"/>
      <c r="KU883" s="131"/>
      <c r="KV883" s="131"/>
      <c r="KW883" s="131"/>
      <c r="KX883" s="131"/>
      <c r="KY883" s="131"/>
    </row>
    <row r="884" spans="1:311" s="70" customFormat="1" x14ac:dyDescent="0.3">
      <c r="A884" s="50"/>
      <c r="B884" s="51"/>
      <c r="C884" s="52"/>
      <c r="D884" s="52" t="s">
        <v>1007</v>
      </c>
      <c r="E884" s="51" t="s">
        <v>1008</v>
      </c>
      <c r="F884" s="36">
        <v>1</v>
      </c>
      <c r="G884" s="36">
        <v>128</v>
      </c>
      <c r="H884" s="56">
        <v>3.1111111111111112</v>
      </c>
      <c r="I884" s="56">
        <v>398.22222222222223</v>
      </c>
      <c r="J884" s="56">
        <v>5.49</v>
      </c>
      <c r="K884" s="53">
        <v>734173910896</v>
      </c>
      <c r="L884" s="67"/>
      <c r="M884" s="137"/>
      <c r="N884" s="131"/>
      <c r="O884" s="131"/>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c r="BW884" s="131"/>
      <c r="BX884" s="131"/>
      <c r="BY884" s="131"/>
      <c r="BZ884" s="131"/>
      <c r="CA884" s="131"/>
      <c r="CB884" s="131"/>
      <c r="CC884" s="131"/>
      <c r="CD884" s="131"/>
      <c r="CE884" s="131"/>
      <c r="CF884" s="131"/>
      <c r="CG884" s="131"/>
      <c r="CH884" s="131"/>
      <c r="CI884" s="131"/>
      <c r="CJ884" s="131"/>
      <c r="CK884" s="131"/>
      <c r="CL884" s="131"/>
      <c r="CM884" s="131"/>
      <c r="CN884" s="131"/>
      <c r="CO884" s="131"/>
      <c r="CP884" s="131"/>
      <c r="CQ884" s="131"/>
      <c r="CR884" s="131"/>
      <c r="CS884" s="131"/>
      <c r="CT884" s="131"/>
      <c r="CU884" s="131"/>
      <c r="CV884" s="131"/>
      <c r="CW884" s="131"/>
      <c r="CX884" s="131"/>
      <c r="CY884" s="131"/>
      <c r="CZ884" s="131"/>
      <c r="DA884" s="131"/>
      <c r="DB884" s="131"/>
      <c r="DC884" s="131"/>
      <c r="DD884" s="131"/>
      <c r="DE884" s="131"/>
      <c r="DF884" s="131"/>
      <c r="DG884" s="131"/>
      <c r="DH884" s="131"/>
      <c r="DI884" s="131"/>
      <c r="DJ884" s="131"/>
      <c r="DK884" s="131"/>
      <c r="DL884" s="131"/>
      <c r="DM884" s="131"/>
      <c r="DN884" s="131"/>
      <c r="DO884" s="131"/>
      <c r="DP884" s="131"/>
      <c r="DQ884" s="131"/>
      <c r="DR884" s="131"/>
      <c r="DS884" s="131"/>
      <c r="DT884" s="131"/>
      <c r="DU884" s="131"/>
      <c r="DV884" s="131"/>
      <c r="DW884" s="131"/>
      <c r="DX884" s="131"/>
      <c r="DY884" s="131"/>
      <c r="DZ884" s="131"/>
      <c r="EA884" s="131"/>
      <c r="EB884" s="131"/>
      <c r="EC884" s="131"/>
      <c r="ED884" s="131"/>
      <c r="EE884" s="131"/>
      <c r="EF884" s="131"/>
      <c r="EG884" s="131"/>
      <c r="EH884" s="131"/>
      <c r="EI884" s="131"/>
      <c r="EJ884" s="131"/>
      <c r="EK884" s="131"/>
      <c r="EL884" s="131"/>
      <c r="EM884" s="131"/>
      <c r="EN884" s="131"/>
      <c r="EO884" s="131"/>
      <c r="EP884" s="131"/>
      <c r="EQ884" s="131"/>
      <c r="ER884" s="131"/>
      <c r="ES884" s="131"/>
      <c r="ET884" s="131"/>
      <c r="EU884" s="131"/>
      <c r="EV884" s="131"/>
      <c r="EW884" s="131"/>
      <c r="EX884" s="131"/>
      <c r="EY884" s="131"/>
      <c r="EZ884" s="131"/>
      <c r="FA884" s="131"/>
      <c r="FB884" s="131"/>
      <c r="FC884" s="131"/>
      <c r="FD884" s="131"/>
      <c r="FE884" s="131"/>
      <c r="FF884" s="131"/>
      <c r="FG884" s="131"/>
      <c r="FH884" s="131"/>
      <c r="FI884" s="131"/>
      <c r="FJ884" s="131"/>
      <c r="FK884" s="131"/>
      <c r="FL884" s="131"/>
      <c r="FM884" s="131"/>
      <c r="FN884" s="131"/>
      <c r="FO884" s="131"/>
      <c r="FP884" s="131"/>
      <c r="FQ884" s="131"/>
      <c r="FR884" s="131"/>
      <c r="FS884" s="131"/>
      <c r="FT884" s="131"/>
      <c r="FU884" s="131"/>
      <c r="FV884" s="131"/>
      <c r="FW884" s="131"/>
      <c r="FX884" s="131"/>
      <c r="FY884" s="131"/>
      <c r="FZ884" s="131"/>
      <c r="GA884" s="131"/>
      <c r="GB884" s="131"/>
      <c r="GC884" s="131"/>
      <c r="GD884" s="131"/>
      <c r="GE884" s="131"/>
      <c r="GF884" s="131"/>
      <c r="GG884" s="131"/>
      <c r="GH884" s="131"/>
      <c r="GI884" s="131"/>
      <c r="GJ884" s="131"/>
      <c r="GK884" s="131"/>
      <c r="GL884" s="131"/>
      <c r="GM884" s="131"/>
      <c r="GN884" s="131"/>
      <c r="GO884" s="131"/>
      <c r="GP884" s="131"/>
      <c r="GQ884" s="131"/>
      <c r="GR884" s="131"/>
      <c r="GS884" s="131"/>
      <c r="GT884" s="131"/>
      <c r="GU884" s="131"/>
      <c r="GV884" s="131"/>
      <c r="GW884" s="131"/>
      <c r="GX884" s="131"/>
      <c r="GY884" s="131"/>
      <c r="GZ884" s="131"/>
      <c r="HA884" s="131"/>
      <c r="HB884" s="131"/>
      <c r="HC884" s="131"/>
      <c r="HD884" s="131"/>
      <c r="HE884" s="131"/>
      <c r="HF884" s="131"/>
      <c r="HG884" s="131"/>
      <c r="HH884" s="131"/>
      <c r="HI884" s="131"/>
      <c r="HJ884" s="131"/>
      <c r="HK884" s="131"/>
      <c r="HL884" s="131"/>
      <c r="HM884" s="131"/>
      <c r="HN884" s="131"/>
      <c r="HO884" s="131"/>
      <c r="HP884" s="131"/>
      <c r="HQ884" s="131"/>
      <c r="HR884" s="131"/>
      <c r="HS884" s="131"/>
      <c r="HT884" s="131"/>
      <c r="HU884" s="131"/>
      <c r="HV884" s="131"/>
      <c r="HW884" s="131"/>
      <c r="HX884" s="131"/>
      <c r="HY884" s="131"/>
      <c r="HZ884" s="131"/>
      <c r="IA884" s="131"/>
      <c r="IB884" s="131"/>
      <c r="IC884" s="131"/>
      <c r="ID884" s="131"/>
      <c r="IE884" s="131"/>
      <c r="IF884" s="131"/>
      <c r="IG884" s="131"/>
      <c r="IH884" s="131"/>
      <c r="II884" s="131"/>
      <c r="IJ884" s="131"/>
      <c r="IK884" s="131"/>
      <c r="IL884" s="131"/>
      <c r="IM884" s="131"/>
      <c r="IN884" s="131"/>
      <c r="IO884" s="131"/>
      <c r="IP884" s="131"/>
      <c r="IQ884" s="131"/>
      <c r="IR884" s="131"/>
      <c r="IS884" s="131"/>
      <c r="IT884" s="131"/>
      <c r="IU884" s="131"/>
      <c r="IV884" s="131"/>
      <c r="IW884" s="131"/>
      <c r="IX884" s="131"/>
      <c r="IY884" s="131"/>
      <c r="IZ884" s="131"/>
      <c r="JA884" s="131"/>
      <c r="JB884" s="131"/>
      <c r="JC884" s="131"/>
      <c r="JD884" s="131"/>
      <c r="JE884" s="131"/>
      <c r="JF884" s="131"/>
      <c r="JG884" s="131"/>
      <c r="JH884" s="131"/>
      <c r="JI884" s="131"/>
      <c r="JJ884" s="131"/>
      <c r="JK884" s="131"/>
      <c r="JL884" s="131"/>
      <c r="JM884" s="131"/>
      <c r="JN884" s="131"/>
      <c r="JO884" s="131"/>
      <c r="JP884" s="131"/>
      <c r="JQ884" s="131"/>
      <c r="JR884" s="131"/>
      <c r="JS884" s="131"/>
      <c r="JT884" s="131"/>
      <c r="JU884" s="131"/>
      <c r="JV884" s="131"/>
      <c r="JW884" s="131"/>
      <c r="JX884" s="131"/>
      <c r="JY884" s="131"/>
      <c r="JZ884" s="131"/>
      <c r="KA884" s="131"/>
      <c r="KB884" s="131"/>
      <c r="KC884" s="131"/>
      <c r="KD884" s="131"/>
      <c r="KE884" s="131"/>
      <c r="KF884" s="131"/>
      <c r="KG884" s="131"/>
      <c r="KH884" s="131"/>
      <c r="KI884" s="131"/>
      <c r="KJ884" s="131"/>
      <c r="KK884" s="131"/>
      <c r="KL884" s="131"/>
      <c r="KM884" s="131"/>
      <c r="KN884" s="131"/>
      <c r="KO884" s="131"/>
      <c r="KP884" s="131"/>
      <c r="KQ884" s="131"/>
      <c r="KR884" s="131"/>
      <c r="KS884" s="131"/>
      <c r="KT884" s="131"/>
      <c r="KU884" s="131"/>
      <c r="KV884" s="131"/>
      <c r="KW884" s="131"/>
      <c r="KX884" s="131"/>
      <c r="KY884" s="131"/>
    </row>
    <row r="885" spans="1:311" s="70" customFormat="1" ht="15" thickBot="1" x14ac:dyDescent="0.35">
      <c r="A885" s="50"/>
      <c r="B885" s="51"/>
      <c r="C885" s="52"/>
      <c r="D885" s="52" t="s">
        <v>1009</v>
      </c>
      <c r="E885" s="51" t="s">
        <v>1010</v>
      </c>
      <c r="F885" s="36">
        <v>1</v>
      </c>
      <c r="G885" s="36">
        <v>144</v>
      </c>
      <c r="H885" s="56">
        <v>5.2444444444444454</v>
      </c>
      <c r="I885" s="56">
        <v>755.2</v>
      </c>
      <c r="J885" s="56">
        <v>9.49</v>
      </c>
      <c r="K885" s="53">
        <v>734173685862</v>
      </c>
      <c r="L885" s="67"/>
      <c r="M885" s="137"/>
      <c r="N885" s="131"/>
      <c r="O885" s="131"/>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c r="BW885" s="131"/>
      <c r="BX885" s="131"/>
      <c r="BY885" s="131"/>
      <c r="BZ885" s="131"/>
      <c r="CA885" s="131"/>
      <c r="CB885" s="131"/>
      <c r="CC885" s="131"/>
      <c r="CD885" s="131"/>
      <c r="CE885" s="131"/>
      <c r="CF885" s="131"/>
      <c r="CG885" s="131"/>
      <c r="CH885" s="131"/>
      <c r="CI885" s="131"/>
      <c r="CJ885" s="131"/>
      <c r="CK885" s="131"/>
      <c r="CL885" s="131"/>
      <c r="CM885" s="131"/>
      <c r="CN885" s="131"/>
      <c r="CO885" s="131"/>
      <c r="CP885" s="131"/>
      <c r="CQ885" s="131"/>
      <c r="CR885" s="131"/>
      <c r="CS885" s="131"/>
      <c r="CT885" s="131"/>
      <c r="CU885" s="131"/>
      <c r="CV885" s="131"/>
      <c r="CW885" s="131"/>
      <c r="CX885" s="131"/>
      <c r="CY885" s="131"/>
      <c r="CZ885" s="131"/>
      <c r="DA885" s="131"/>
      <c r="DB885" s="131"/>
      <c r="DC885" s="131"/>
      <c r="DD885" s="131"/>
      <c r="DE885" s="131"/>
      <c r="DF885" s="131"/>
      <c r="DG885" s="131"/>
      <c r="DH885" s="131"/>
      <c r="DI885" s="131"/>
      <c r="DJ885" s="131"/>
      <c r="DK885" s="131"/>
      <c r="DL885" s="131"/>
      <c r="DM885" s="131"/>
      <c r="DN885" s="131"/>
      <c r="DO885" s="131"/>
      <c r="DP885" s="131"/>
      <c r="DQ885" s="131"/>
      <c r="DR885" s="131"/>
      <c r="DS885" s="131"/>
      <c r="DT885" s="131"/>
      <c r="DU885" s="131"/>
      <c r="DV885" s="131"/>
      <c r="DW885" s="131"/>
      <c r="DX885" s="131"/>
      <c r="DY885" s="131"/>
      <c r="DZ885" s="131"/>
      <c r="EA885" s="131"/>
      <c r="EB885" s="131"/>
      <c r="EC885" s="131"/>
      <c r="ED885" s="131"/>
      <c r="EE885" s="131"/>
      <c r="EF885" s="131"/>
      <c r="EG885" s="131"/>
      <c r="EH885" s="131"/>
      <c r="EI885" s="131"/>
      <c r="EJ885" s="131"/>
      <c r="EK885" s="131"/>
      <c r="EL885" s="131"/>
      <c r="EM885" s="131"/>
      <c r="EN885" s="131"/>
      <c r="EO885" s="131"/>
      <c r="EP885" s="131"/>
      <c r="EQ885" s="131"/>
      <c r="ER885" s="131"/>
      <c r="ES885" s="131"/>
      <c r="ET885" s="131"/>
      <c r="EU885" s="131"/>
      <c r="EV885" s="131"/>
      <c r="EW885" s="131"/>
      <c r="EX885" s="131"/>
      <c r="EY885" s="131"/>
      <c r="EZ885" s="131"/>
      <c r="FA885" s="131"/>
      <c r="FB885" s="131"/>
      <c r="FC885" s="131"/>
      <c r="FD885" s="131"/>
      <c r="FE885" s="131"/>
      <c r="FF885" s="131"/>
      <c r="FG885" s="131"/>
      <c r="FH885" s="131"/>
      <c r="FI885" s="131"/>
      <c r="FJ885" s="131"/>
      <c r="FK885" s="131"/>
      <c r="FL885" s="131"/>
      <c r="FM885" s="131"/>
      <c r="FN885" s="131"/>
      <c r="FO885" s="131"/>
      <c r="FP885" s="131"/>
      <c r="FQ885" s="131"/>
      <c r="FR885" s="131"/>
      <c r="FS885" s="131"/>
      <c r="FT885" s="131"/>
      <c r="FU885" s="131"/>
      <c r="FV885" s="131"/>
      <c r="FW885" s="131"/>
      <c r="FX885" s="131"/>
      <c r="FY885" s="131"/>
      <c r="FZ885" s="131"/>
      <c r="GA885" s="131"/>
      <c r="GB885" s="131"/>
      <c r="GC885" s="131"/>
      <c r="GD885" s="131"/>
      <c r="GE885" s="131"/>
      <c r="GF885" s="131"/>
      <c r="GG885" s="131"/>
      <c r="GH885" s="131"/>
      <c r="GI885" s="131"/>
      <c r="GJ885" s="131"/>
      <c r="GK885" s="131"/>
      <c r="GL885" s="131"/>
      <c r="GM885" s="131"/>
      <c r="GN885" s="131"/>
      <c r="GO885" s="131"/>
      <c r="GP885" s="131"/>
      <c r="GQ885" s="131"/>
      <c r="GR885" s="131"/>
      <c r="GS885" s="131"/>
      <c r="GT885" s="131"/>
      <c r="GU885" s="131"/>
      <c r="GV885" s="131"/>
      <c r="GW885" s="131"/>
      <c r="GX885" s="131"/>
      <c r="GY885" s="131"/>
      <c r="GZ885" s="131"/>
      <c r="HA885" s="131"/>
      <c r="HB885" s="131"/>
      <c r="HC885" s="131"/>
      <c r="HD885" s="131"/>
      <c r="HE885" s="131"/>
      <c r="HF885" s="131"/>
      <c r="HG885" s="131"/>
      <c r="HH885" s="131"/>
      <c r="HI885" s="131"/>
      <c r="HJ885" s="131"/>
      <c r="HK885" s="131"/>
      <c r="HL885" s="131"/>
      <c r="HM885" s="131"/>
      <c r="HN885" s="131"/>
      <c r="HO885" s="131"/>
      <c r="HP885" s="131"/>
      <c r="HQ885" s="131"/>
      <c r="HR885" s="131"/>
      <c r="HS885" s="131"/>
      <c r="HT885" s="131"/>
      <c r="HU885" s="131"/>
      <c r="HV885" s="131"/>
      <c r="HW885" s="131"/>
      <c r="HX885" s="131"/>
      <c r="HY885" s="131"/>
      <c r="HZ885" s="131"/>
      <c r="IA885" s="131"/>
      <c r="IB885" s="131"/>
      <c r="IC885" s="131"/>
      <c r="ID885" s="131"/>
      <c r="IE885" s="131"/>
      <c r="IF885" s="131"/>
      <c r="IG885" s="131"/>
      <c r="IH885" s="131"/>
      <c r="II885" s="131"/>
      <c r="IJ885" s="131"/>
      <c r="IK885" s="131"/>
      <c r="IL885" s="131"/>
      <c r="IM885" s="131"/>
      <c r="IN885" s="131"/>
      <c r="IO885" s="131"/>
      <c r="IP885" s="131"/>
      <c r="IQ885" s="131"/>
      <c r="IR885" s="131"/>
      <c r="IS885" s="131"/>
      <c r="IT885" s="131"/>
      <c r="IU885" s="131"/>
      <c r="IV885" s="131"/>
      <c r="IW885" s="131"/>
      <c r="IX885" s="131"/>
      <c r="IY885" s="131"/>
      <c r="IZ885" s="131"/>
      <c r="JA885" s="131"/>
      <c r="JB885" s="131"/>
      <c r="JC885" s="131"/>
      <c r="JD885" s="131"/>
      <c r="JE885" s="131"/>
      <c r="JF885" s="131"/>
      <c r="JG885" s="131"/>
      <c r="JH885" s="131"/>
      <c r="JI885" s="131"/>
      <c r="JJ885" s="131"/>
      <c r="JK885" s="131"/>
      <c r="JL885" s="131"/>
      <c r="JM885" s="131"/>
      <c r="JN885" s="131"/>
      <c r="JO885" s="131"/>
      <c r="JP885" s="131"/>
      <c r="JQ885" s="131"/>
      <c r="JR885" s="131"/>
      <c r="JS885" s="131"/>
      <c r="JT885" s="131"/>
      <c r="JU885" s="131"/>
      <c r="JV885" s="131"/>
      <c r="JW885" s="131"/>
      <c r="JX885" s="131"/>
      <c r="JY885" s="131"/>
      <c r="JZ885" s="131"/>
      <c r="KA885" s="131"/>
      <c r="KB885" s="131"/>
      <c r="KC885" s="131"/>
      <c r="KD885" s="131"/>
      <c r="KE885" s="131"/>
      <c r="KF885" s="131"/>
      <c r="KG885" s="131"/>
      <c r="KH885" s="131"/>
      <c r="KI885" s="131"/>
      <c r="KJ885" s="131"/>
      <c r="KK885" s="131"/>
      <c r="KL885" s="131"/>
      <c r="KM885" s="131"/>
      <c r="KN885" s="131"/>
      <c r="KO885" s="131"/>
      <c r="KP885" s="131"/>
      <c r="KQ885" s="131"/>
      <c r="KR885" s="131"/>
      <c r="KS885" s="131"/>
      <c r="KT885" s="131"/>
      <c r="KU885" s="131"/>
      <c r="KV885" s="131"/>
      <c r="KW885" s="131"/>
      <c r="KX885" s="131"/>
      <c r="KY885" s="131"/>
    </row>
    <row r="886" spans="1:311" s="70" customFormat="1" ht="15" thickBot="1" x14ac:dyDescent="0.35">
      <c r="A886" s="117"/>
      <c r="B886" s="117"/>
      <c r="C886" s="117"/>
      <c r="D886" s="139" t="s">
        <v>1718</v>
      </c>
      <c r="E886" s="129"/>
      <c r="F886" s="117"/>
      <c r="G886" s="119"/>
      <c r="H886" s="119"/>
      <c r="I886" s="120"/>
      <c r="J886" s="120"/>
      <c r="K886" s="120"/>
      <c r="L886" s="67"/>
      <c r="M886" s="137"/>
      <c r="N886" s="131"/>
      <c r="O886" s="131"/>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c r="BW886" s="131"/>
      <c r="BX886" s="131"/>
      <c r="BY886" s="131"/>
      <c r="BZ886" s="131"/>
      <c r="CA886" s="131"/>
      <c r="CB886" s="131"/>
      <c r="CC886" s="131"/>
      <c r="CD886" s="131"/>
      <c r="CE886" s="131"/>
      <c r="CF886" s="131"/>
      <c r="CG886" s="131"/>
      <c r="CH886" s="131"/>
      <c r="CI886" s="131"/>
      <c r="CJ886" s="131"/>
      <c r="CK886" s="131"/>
      <c r="CL886" s="131"/>
      <c r="CM886" s="131"/>
      <c r="CN886" s="131"/>
      <c r="CO886" s="131"/>
      <c r="CP886" s="131"/>
      <c r="CQ886" s="131"/>
      <c r="CR886" s="131"/>
      <c r="CS886" s="131"/>
      <c r="CT886" s="131"/>
      <c r="CU886" s="131"/>
      <c r="CV886" s="131"/>
      <c r="CW886" s="131"/>
      <c r="CX886" s="131"/>
      <c r="CY886" s="131"/>
      <c r="CZ886" s="131"/>
      <c r="DA886" s="131"/>
      <c r="DB886" s="131"/>
      <c r="DC886" s="131"/>
      <c r="DD886" s="131"/>
      <c r="DE886" s="131"/>
      <c r="DF886" s="131"/>
      <c r="DG886" s="131"/>
      <c r="DH886" s="131"/>
      <c r="DI886" s="131"/>
      <c r="DJ886" s="131"/>
      <c r="DK886" s="131"/>
      <c r="DL886" s="131"/>
      <c r="DM886" s="131"/>
      <c r="DN886" s="131"/>
      <c r="DO886" s="131"/>
      <c r="DP886" s="131"/>
      <c r="DQ886" s="131"/>
      <c r="DR886" s="131"/>
      <c r="DS886" s="131"/>
      <c r="DT886" s="131"/>
      <c r="DU886" s="131"/>
      <c r="DV886" s="131"/>
      <c r="DW886" s="131"/>
      <c r="DX886" s="131"/>
      <c r="DY886" s="131"/>
      <c r="DZ886" s="131"/>
      <c r="EA886" s="131"/>
      <c r="EB886" s="131"/>
      <c r="EC886" s="131"/>
      <c r="ED886" s="131"/>
      <c r="EE886" s="131"/>
      <c r="EF886" s="131"/>
      <c r="EG886" s="131"/>
      <c r="EH886" s="131"/>
      <c r="EI886" s="131"/>
      <c r="EJ886" s="131"/>
      <c r="EK886" s="131"/>
      <c r="EL886" s="131"/>
      <c r="EM886" s="131"/>
      <c r="EN886" s="131"/>
      <c r="EO886" s="131"/>
      <c r="EP886" s="131"/>
      <c r="EQ886" s="131"/>
      <c r="ER886" s="131"/>
      <c r="ES886" s="131"/>
      <c r="ET886" s="131"/>
      <c r="EU886" s="131"/>
      <c r="EV886" s="131"/>
      <c r="EW886" s="131"/>
      <c r="EX886" s="131"/>
      <c r="EY886" s="131"/>
      <c r="EZ886" s="131"/>
      <c r="FA886" s="131"/>
      <c r="FB886" s="131"/>
      <c r="FC886" s="131"/>
      <c r="FD886" s="131"/>
      <c r="FE886" s="131"/>
      <c r="FF886" s="131"/>
      <c r="FG886" s="131"/>
      <c r="FH886" s="131"/>
      <c r="FI886" s="131"/>
      <c r="FJ886" s="131"/>
      <c r="FK886" s="131"/>
      <c r="FL886" s="131"/>
      <c r="FM886" s="131"/>
      <c r="FN886" s="131"/>
      <c r="FO886" s="131"/>
      <c r="FP886" s="131"/>
      <c r="FQ886" s="131"/>
      <c r="FR886" s="131"/>
      <c r="FS886" s="131"/>
      <c r="FT886" s="131"/>
      <c r="FU886" s="131"/>
      <c r="FV886" s="131"/>
      <c r="FW886" s="131"/>
      <c r="FX886" s="131"/>
      <c r="FY886" s="131"/>
      <c r="FZ886" s="131"/>
      <c r="GA886" s="131"/>
      <c r="GB886" s="131"/>
      <c r="GC886" s="131"/>
      <c r="GD886" s="131"/>
      <c r="GE886" s="131"/>
      <c r="GF886" s="131"/>
      <c r="GG886" s="131"/>
      <c r="GH886" s="131"/>
      <c r="GI886" s="131"/>
      <c r="GJ886" s="131"/>
      <c r="GK886" s="131"/>
      <c r="GL886" s="131"/>
      <c r="GM886" s="131"/>
      <c r="GN886" s="131"/>
      <c r="GO886" s="131"/>
      <c r="GP886" s="131"/>
      <c r="GQ886" s="131"/>
      <c r="GR886" s="131"/>
      <c r="GS886" s="131"/>
      <c r="GT886" s="131"/>
      <c r="GU886" s="131"/>
      <c r="GV886" s="131"/>
      <c r="GW886" s="131"/>
      <c r="GX886" s="131"/>
      <c r="GY886" s="131"/>
      <c r="GZ886" s="131"/>
      <c r="HA886" s="131"/>
      <c r="HB886" s="131"/>
      <c r="HC886" s="131"/>
      <c r="HD886" s="131"/>
      <c r="HE886" s="131"/>
      <c r="HF886" s="131"/>
      <c r="HG886" s="131"/>
      <c r="HH886" s="131"/>
      <c r="HI886" s="131"/>
      <c r="HJ886" s="131"/>
      <c r="HK886" s="131"/>
      <c r="HL886" s="131"/>
      <c r="HM886" s="131"/>
      <c r="HN886" s="131"/>
      <c r="HO886" s="131"/>
      <c r="HP886" s="131"/>
      <c r="HQ886" s="131"/>
      <c r="HR886" s="131"/>
      <c r="HS886" s="131"/>
      <c r="HT886" s="131"/>
      <c r="HU886" s="131"/>
      <c r="HV886" s="131"/>
      <c r="HW886" s="131"/>
      <c r="HX886" s="131"/>
      <c r="HY886" s="131"/>
      <c r="HZ886" s="131"/>
      <c r="IA886" s="131"/>
      <c r="IB886" s="131"/>
      <c r="IC886" s="131"/>
      <c r="ID886" s="131"/>
      <c r="IE886" s="131"/>
      <c r="IF886" s="131"/>
      <c r="IG886" s="131"/>
      <c r="IH886" s="131"/>
      <c r="II886" s="131"/>
      <c r="IJ886" s="131"/>
      <c r="IK886" s="131"/>
      <c r="IL886" s="131"/>
      <c r="IM886" s="131"/>
      <c r="IN886" s="131"/>
      <c r="IO886" s="131"/>
      <c r="IP886" s="131"/>
      <c r="IQ886" s="131"/>
      <c r="IR886" s="131"/>
      <c r="IS886" s="131"/>
      <c r="IT886" s="131"/>
      <c r="IU886" s="131"/>
      <c r="IV886" s="131"/>
      <c r="IW886" s="131"/>
      <c r="IX886" s="131"/>
      <c r="IY886" s="131"/>
      <c r="IZ886" s="131"/>
      <c r="JA886" s="131"/>
      <c r="JB886" s="131"/>
      <c r="JC886" s="131"/>
      <c r="JD886" s="131"/>
      <c r="JE886" s="131"/>
      <c r="JF886" s="131"/>
      <c r="JG886" s="131"/>
      <c r="JH886" s="131"/>
      <c r="JI886" s="131"/>
      <c r="JJ886" s="131"/>
      <c r="JK886" s="131"/>
      <c r="JL886" s="131"/>
      <c r="JM886" s="131"/>
      <c r="JN886" s="131"/>
      <c r="JO886" s="131"/>
      <c r="JP886" s="131"/>
      <c r="JQ886" s="131"/>
      <c r="JR886" s="131"/>
      <c r="JS886" s="131"/>
      <c r="JT886" s="131"/>
      <c r="JU886" s="131"/>
      <c r="JV886" s="131"/>
      <c r="JW886" s="131"/>
      <c r="JX886" s="131"/>
      <c r="JY886" s="131"/>
      <c r="JZ886" s="131"/>
      <c r="KA886" s="131"/>
      <c r="KB886" s="131"/>
      <c r="KC886" s="131"/>
      <c r="KD886" s="131"/>
      <c r="KE886" s="131"/>
      <c r="KF886" s="131"/>
      <c r="KG886" s="131"/>
      <c r="KH886" s="131"/>
      <c r="KI886" s="131"/>
      <c r="KJ886" s="131"/>
      <c r="KK886" s="131"/>
      <c r="KL886" s="131"/>
      <c r="KM886" s="131"/>
      <c r="KN886" s="131"/>
      <c r="KO886" s="131"/>
      <c r="KP886" s="131"/>
      <c r="KQ886" s="131"/>
      <c r="KR886" s="131"/>
      <c r="KS886" s="131"/>
      <c r="KT886" s="131"/>
      <c r="KU886" s="131"/>
      <c r="KV886" s="131"/>
      <c r="KW886" s="131"/>
      <c r="KX886" s="131"/>
      <c r="KY886" s="131"/>
    </row>
    <row r="887" spans="1:311" s="70" customFormat="1" x14ac:dyDescent="0.3">
      <c r="A887" s="50"/>
      <c r="B887" s="51" t="s">
        <v>1719</v>
      </c>
      <c r="C887" s="52"/>
      <c r="D887" s="52" t="s">
        <v>1721</v>
      </c>
      <c r="E887" s="140" t="s">
        <v>705</v>
      </c>
      <c r="F887" s="36">
        <v>1</v>
      </c>
      <c r="G887" s="36">
        <v>36</v>
      </c>
      <c r="H887" s="56">
        <v>25</v>
      </c>
      <c r="I887" s="56">
        <f t="shared" ref="I887:I892" si="66">+H887*G887</f>
        <v>900</v>
      </c>
      <c r="J887" s="56"/>
      <c r="K887" s="53"/>
      <c r="L887" s="67"/>
      <c r="M887" s="137"/>
      <c r="N887" s="131"/>
      <c r="O887" s="131"/>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c r="BW887" s="131"/>
      <c r="BX887" s="131"/>
      <c r="BY887" s="131"/>
      <c r="BZ887" s="131"/>
      <c r="CA887" s="131"/>
      <c r="CB887" s="131"/>
      <c r="CC887" s="131"/>
      <c r="CD887" s="131"/>
      <c r="CE887" s="131"/>
      <c r="CF887" s="131"/>
      <c r="CG887" s="131"/>
      <c r="CH887" s="131"/>
      <c r="CI887" s="131"/>
      <c r="CJ887" s="131"/>
      <c r="CK887" s="131"/>
      <c r="CL887" s="131"/>
      <c r="CM887" s="131"/>
      <c r="CN887" s="131"/>
      <c r="CO887" s="131"/>
      <c r="CP887" s="131"/>
      <c r="CQ887" s="131"/>
      <c r="CR887" s="131"/>
      <c r="CS887" s="131"/>
      <c r="CT887" s="131"/>
      <c r="CU887" s="131"/>
      <c r="CV887" s="131"/>
      <c r="CW887" s="131"/>
      <c r="CX887" s="131"/>
      <c r="CY887" s="131"/>
      <c r="CZ887" s="131"/>
      <c r="DA887" s="131"/>
      <c r="DB887" s="131"/>
      <c r="DC887" s="131"/>
      <c r="DD887" s="131"/>
      <c r="DE887" s="131"/>
      <c r="DF887" s="131"/>
      <c r="DG887" s="131"/>
      <c r="DH887" s="131"/>
      <c r="DI887" s="131"/>
      <c r="DJ887" s="131"/>
      <c r="DK887" s="131"/>
      <c r="DL887" s="131"/>
      <c r="DM887" s="131"/>
      <c r="DN887" s="131"/>
      <c r="DO887" s="131"/>
      <c r="DP887" s="131"/>
      <c r="DQ887" s="131"/>
      <c r="DR887" s="131"/>
      <c r="DS887" s="131"/>
      <c r="DT887" s="131"/>
      <c r="DU887" s="131"/>
      <c r="DV887" s="131"/>
      <c r="DW887" s="131"/>
      <c r="DX887" s="131"/>
      <c r="DY887" s="131"/>
      <c r="DZ887" s="131"/>
      <c r="EA887" s="131"/>
      <c r="EB887" s="131"/>
      <c r="EC887" s="131"/>
      <c r="ED887" s="131"/>
      <c r="EE887" s="131"/>
      <c r="EF887" s="131"/>
      <c r="EG887" s="131"/>
      <c r="EH887" s="131"/>
      <c r="EI887" s="131"/>
      <c r="EJ887" s="131"/>
      <c r="EK887" s="131"/>
      <c r="EL887" s="131"/>
      <c r="EM887" s="131"/>
      <c r="EN887" s="131"/>
      <c r="EO887" s="131"/>
      <c r="EP887" s="131"/>
      <c r="EQ887" s="131"/>
      <c r="ER887" s="131"/>
      <c r="ES887" s="131"/>
      <c r="ET887" s="131"/>
      <c r="EU887" s="131"/>
      <c r="EV887" s="131"/>
      <c r="EW887" s="131"/>
      <c r="EX887" s="131"/>
      <c r="EY887" s="131"/>
      <c r="EZ887" s="131"/>
      <c r="FA887" s="131"/>
      <c r="FB887" s="131"/>
      <c r="FC887" s="131"/>
      <c r="FD887" s="131"/>
      <c r="FE887" s="131"/>
      <c r="FF887" s="131"/>
      <c r="FG887" s="131"/>
      <c r="FH887" s="131"/>
      <c r="FI887" s="131"/>
      <c r="FJ887" s="131"/>
      <c r="FK887" s="131"/>
      <c r="FL887" s="131"/>
      <c r="FM887" s="131"/>
      <c r="FN887" s="131"/>
      <c r="FO887" s="131"/>
      <c r="FP887" s="131"/>
      <c r="FQ887" s="131"/>
      <c r="FR887" s="131"/>
      <c r="FS887" s="131"/>
      <c r="FT887" s="131"/>
      <c r="FU887" s="131"/>
      <c r="FV887" s="131"/>
      <c r="FW887" s="131"/>
      <c r="FX887" s="131"/>
      <c r="FY887" s="131"/>
      <c r="FZ887" s="131"/>
      <c r="GA887" s="131"/>
      <c r="GB887" s="131"/>
      <c r="GC887" s="131"/>
      <c r="GD887" s="131"/>
      <c r="GE887" s="131"/>
      <c r="GF887" s="131"/>
      <c r="GG887" s="131"/>
      <c r="GH887" s="131"/>
      <c r="GI887" s="131"/>
      <c r="GJ887" s="131"/>
      <c r="GK887" s="131"/>
      <c r="GL887" s="131"/>
      <c r="GM887" s="131"/>
      <c r="GN887" s="131"/>
      <c r="GO887" s="131"/>
      <c r="GP887" s="131"/>
      <c r="GQ887" s="131"/>
      <c r="GR887" s="131"/>
      <c r="GS887" s="131"/>
      <c r="GT887" s="131"/>
      <c r="GU887" s="131"/>
      <c r="GV887" s="131"/>
      <c r="GW887" s="131"/>
      <c r="GX887" s="131"/>
      <c r="GY887" s="131"/>
      <c r="GZ887" s="131"/>
      <c r="HA887" s="131"/>
      <c r="HB887" s="131"/>
      <c r="HC887" s="131"/>
      <c r="HD887" s="131"/>
      <c r="HE887" s="131"/>
      <c r="HF887" s="131"/>
      <c r="HG887" s="131"/>
      <c r="HH887" s="131"/>
      <c r="HI887" s="131"/>
      <c r="HJ887" s="131"/>
      <c r="HK887" s="131"/>
      <c r="HL887" s="131"/>
      <c r="HM887" s="131"/>
      <c r="HN887" s="131"/>
      <c r="HO887" s="131"/>
      <c r="HP887" s="131"/>
      <c r="HQ887" s="131"/>
      <c r="HR887" s="131"/>
      <c r="HS887" s="131"/>
      <c r="HT887" s="131"/>
      <c r="HU887" s="131"/>
      <c r="HV887" s="131"/>
      <c r="HW887" s="131"/>
      <c r="HX887" s="131"/>
      <c r="HY887" s="131"/>
      <c r="HZ887" s="131"/>
      <c r="IA887" s="131"/>
      <c r="IB887" s="131"/>
      <c r="IC887" s="131"/>
      <c r="ID887" s="131"/>
      <c r="IE887" s="131"/>
      <c r="IF887" s="131"/>
      <c r="IG887" s="131"/>
      <c r="IH887" s="131"/>
      <c r="II887" s="131"/>
      <c r="IJ887" s="131"/>
      <c r="IK887" s="131"/>
      <c r="IL887" s="131"/>
      <c r="IM887" s="131"/>
      <c r="IN887" s="131"/>
      <c r="IO887" s="131"/>
      <c r="IP887" s="131"/>
      <c r="IQ887" s="131"/>
      <c r="IR887" s="131"/>
      <c r="IS887" s="131"/>
      <c r="IT887" s="131"/>
      <c r="IU887" s="131"/>
      <c r="IV887" s="131"/>
      <c r="IW887" s="131"/>
      <c r="IX887" s="131"/>
      <c r="IY887" s="131"/>
      <c r="IZ887" s="131"/>
      <c r="JA887" s="131"/>
      <c r="JB887" s="131"/>
      <c r="JC887" s="131"/>
      <c r="JD887" s="131"/>
      <c r="JE887" s="131"/>
      <c r="JF887" s="131"/>
      <c r="JG887" s="131"/>
      <c r="JH887" s="131"/>
      <c r="JI887" s="131"/>
      <c r="JJ887" s="131"/>
      <c r="JK887" s="131"/>
      <c r="JL887" s="131"/>
      <c r="JM887" s="131"/>
      <c r="JN887" s="131"/>
      <c r="JO887" s="131"/>
      <c r="JP887" s="131"/>
      <c r="JQ887" s="131"/>
      <c r="JR887" s="131"/>
      <c r="JS887" s="131"/>
      <c r="JT887" s="131"/>
      <c r="JU887" s="131"/>
      <c r="JV887" s="131"/>
      <c r="JW887" s="131"/>
      <c r="JX887" s="131"/>
      <c r="JY887" s="131"/>
      <c r="JZ887" s="131"/>
      <c r="KA887" s="131"/>
      <c r="KB887" s="131"/>
      <c r="KC887" s="131"/>
      <c r="KD887" s="131"/>
      <c r="KE887" s="131"/>
      <c r="KF887" s="131"/>
      <c r="KG887" s="131"/>
      <c r="KH887" s="131"/>
      <c r="KI887" s="131"/>
      <c r="KJ887" s="131"/>
      <c r="KK887" s="131"/>
      <c r="KL887" s="131"/>
      <c r="KM887" s="131"/>
      <c r="KN887" s="131"/>
      <c r="KO887" s="131"/>
      <c r="KP887" s="131"/>
      <c r="KQ887" s="131"/>
      <c r="KR887" s="131"/>
      <c r="KS887" s="131"/>
      <c r="KT887" s="131"/>
      <c r="KU887" s="131"/>
      <c r="KV887" s="131"/>
      <c r="KW887" s="131"/>
      <c r="KX887" s="131"/>
      <c r="KY887" s="131"/>
    </row>
    <row r="888" spans="1:311" s="70" customFormat="1" x14ac:dyDescent="0.3">
      <c r="A888" s="50"/>
      <c r="B888" s="51" t="s">
        <v>1720</v>
      </c>
      <c r="C888" s="52"/>
      <c r="D888" s="52" t="s">
        <v>1722</v>
      </c>
      <c r="E888" s="140" t="s">
        <v>705</v>
      </c>
      <c r="F888" s="36">
        <v>1</v>
      </c>
      <c r="G888" s="36">
        <v>72</v>
      </c>
      <c r="H888" s="56">
        <v>23.5</v>
      </c>
      <c r="I888" s="56">
        <f t="shared" si="66"/>
        <v>1692</v>
      </c>
      <c r="J888" s="56"/>
      <c r="K888" s="53"/>
      <c r="L888" s="67"/>
      <c r="M888" s="137"/>
      <c r="N888" s="131"/>
      <c r="O888" s="131"/>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c r="BW888" s="131"/>
      <c r="BX888" s="131"/>
      <c r="BY888" s="131"/>
      <c r="BZ888" s="131"/>
      <c r="CA888" s="131"/>
      <c r="CB888" s="131"/>
      <c r="CC888" s="131"/>
      <c r="CD888" s="131"/>
      <c r="CE888" s="131"/>
      <c r="CF888" s="131"/>
      <c r="CG888" s="131"/>
      <c r="CH888" s="131"/>
      <c r="CI888" s="131"/>
      <c r="CJ888" s="131"/>
      <c r="CK888" s="131"/>
      <c r="CL888" s="131"/>
      <c r="CM888" s="131"/>
      <c r="CN888" s="131"/>
      <c r="CO888" s="131"/>
      <c r="CP888" s="131"/>
      <c r="CQ888" s="131"/>
      <c r="CR888" s="131"/>
      <c r="CS888" s="131"/>
      <c r="CT888" s="131"/>
      <c r="CU888" s="131"/>
      <c r="CV888" s="131"/>
      <c r="CW888" s="131"/>
      <c r="CX888" s="131"/>
      <c r="CY888" s="131"/>
      <c r="CZ888" s="131"/>
      <c r="DA888" s="131"/>
      <c r="DB888" s="131"/>
      <c r="DC888" s="131"/>
      <c r="DD888" s="131"/>
      <c r="DE888" s="131"/>
      <c r="DF888" s="131"/>
      <c r="DG888" s="131"/>
      <c r="DH888" s="131"/>
      <c r="DI888" s="131"/>
      <c r="DJ888" s="131"/>
      <c r="DK888" s="131"/>
      <c r="DL888" s="131"/>
      <c r="DM888" s="131"/>
      <c r="DN888" s="131"/>
      <c r="DO888" s="131"/>
      <c r="DP888" s="131"/>
      <c r="DQ888" s="131"/>
      <c r="DR888" s="131"/>
      <c r="DS888" s="131"/>
      <c r="DT888" s="131"/>
      <c r="DU888" s="131"/>
      <c r="DV888" s="131"/>
      <c r="DW888" s="131"/>
      <c r="DX888" s="131"/>
      <c r="DY888" s="131"/>
      <c r="DZ888" s="131"/>
      <c r="EA888" s="131"/>
      <c r="EB888" s="131"/>
      <c r="EC888" s="131"/>
      <c r="ED888" s="131"/>
      <c r="EE888" s="131"/>
      <c r="EF888" s="131"/>
      <c r="EG888" s="131"/>
      <c r="EH888" s="131"/>
      <c r="EI888" s="131"/>
      <c r="EJ888" s="131"/>
      <c r="EK888" s="131"/>
      <c r="EL888" s="131"/>
      <c r="EM888" s="131"/>
      <c r="EN888" s="131"/>
      <c r="EO888" s="131"/>
      <c r="EP888" s="131"/>
      <c r="EQ888" s="131"/>
      <c r="ER888" s="131"/>
      <c r="ES888" s="131"/>
      <c r="ET888" s="131"/>
      <c r="EU888" s="131"/>
      <c r="EV888" s="131"/>
      <c r="EW888" s="131"/>
      <c r="EX888" s="131"/>
      <c r="EY888" s="131"/>
      <c r="EZ888" s="131"/>
      <c r="FA888" s="131"/>
      <c r="FB888" s="131"/>
      <c r="FC888" s="131"/>
      <c r="FD888" s="131"/>
      <c r="FE888" s="131"/>
      <c r="FF888" s="131"/>
      <c r="FG888" s="131"/>
      <c r="FH888" s="131"/>
      <c r="FI888" s="131"/>
      <c r="FJ888" s="131"/>
      <c r="FK888" s="131"/>
      <c r="FL888" s="131"/>
      <c r="FM888" s="131"/>
      <c r="FN888" s="131"/>
      <c r="FO888" s="131"/>
      <c r="FP888" s="131"/>
      <c r="FQ888" s="131"/>
      <c r="FR888" s="131"/>
      <c r="FS888" s="131"/>
      <c r="FT888" s="131"/>
      <c r="FU888" s="131"/>
      <c r="FV888" s="131"/>
      <c r="FW888" s="131"/>
      <c r="FX888" s="131"/>
      <c r="FY888" s="131"/>
      <c r="FZ888" s="131"/>
      <c r="GA888" s="131"/>
      <c r="GB888" s="131"/>
      <c r="GC888" s="131"/>
      <c r="GD888" s="131"/>
      <c r="GE888" s="131"/>
      <c r="GF888" s="131"/>
      <c r="GG888" s="131"/>
      <c r="GH888" s="131"/>
      <c r="GI888" s="131"/>
      <c r="GJ888" s="131"/>
      <c r="GK888" s="131"/>
      <c r="GL888" s="131"/>
      <c r="GM888" s="131"/>
      <c r="GN888" s="131"/>
      <c r="GO888" s="131"/>
      <c r="GP888" s="131"/>
      <c r="GQ888" s="131"/>
      <c r="GR888" s="131"/>
      <c r="GS888" s="131"/>
      <c r="GT888" s="131"/>
      <c r="GU888" s="131"/>
      <c r="GV888" s="131"/>
      <c r="GW888" s="131"/>
      <c r="GX888" s="131"/>
      <c r="GY888" s="131"/>
      <c r="GZ888" s="131"/>
      <c r="HA888" s="131"/>
      <c r="HB888" s="131"/>
      <c r="HC888" s="131"/>
      <c r="HD888" s="131"/>
      <c r="HE888" s="131"/>
      <c r="HF888" s="131"/>
      <c r="HG888" s="131"/>
      <c r="HH888" s="131"/>
      <c r="HI888" s="131"/>
      <c r="HJ888" s="131"/>
      <c r="HK888" s="131"/>
      <c r="HL888" s="131"/>
      <c r="HM888" s="131"/>
      <c r="HN888" s="131"/>
      <c r="HO888" s="131"/>
      <c r="HP888" s="131"/>
      <c r="HQ888" s="131"/>
      <c r="HR888" s="131"/>
      <c r="HS888" s="131"/>
      <c r="HT888" s="131"/>
      <c r="HU888" s="131"/>
      <c r="HV888" s="131"/>
      <c r="HW888" s="131"/>
      <c r="HX888" s="131"/>
      <c r="HY888" s="131"/>
      <c r="HZ888" s="131"/>
      <c r="IA888" s="131"/>
      <c r="IB888" s="131"/>
      <c r="IC888" s="131"/>
      <c r="ID888" s="131"/>
      <c r="IE888" s="131"/>
      <c r="IF888" s="131"/>
      <c r="IG888" s="131"/>
      <c r="IH888" s="131"/>
      <c r="II888" s="131"/>
      <c r="IJ888" s="131"/>
      <c r="IK888" s="131"/>
      <c r="IL888" s="131"/>
      <c r="IM888" s="131"/>
      <c r="IN888" s="131"/>
      <c r="IO888" s="131"/>
      <c r="IP888" s="131"/>
      <c r="IQ888" s="131"/>
      <c r="IR888" s="131"/>
      <c r="IS888" s="131"/>
      <c r="IT888" s="131"/>
      <c r="IU888" s="131"/>
      <c r="IV888" s="131"/>
      <c r="IW888" s="131"/>
      <c r="IX888" s="131"/>
      <c r="IY888" s="131"/>
      <c r="IZ888" s="131"/>
      <c r="JA888" s="131"/>
      <c r="JB888" s="131"/>
      <c r="JC888" s="131"/>
      <c r="JD888" s="131"/>
      <c r="JE888" s="131"/>
      <c r="JF888" s="131"/>
      <c r="JG888" s="131"/>
      <c r="JH888" s="131"/>
      <c r="JI888" s="131"/>
      <c r="JJ888" s="131"/>
      <c r="JK888" s="131"/>
      <c r="JL888" s="131"/>
      <c r="JM888" s="131"/>
      <c r="JN888" s="131"/>
      <c r="JO888" s="131"/>
      <c r="JP888" s="131"/>
      <c r="JQ888" s="131"/>
      <c r="JR888" s="131"/>
      <c r="JS888" s="131"/>
      <c r="JT888" s="131"/>
      <c r="JU888" s="131"/>
      <c r="JV888" s="131"/>
      <c r="JW888" s="131"/>
      <c r="JX888" s="131"/>
      <c r="JY888" s="131"/>
      <c r="JZ888" s="131"/>
      <c r="KA888" s="131"/>
      <c r="KB888" s="131"/>
      <c r="KC888" s="131"/>
      <c r="KD888" s="131"/>
      <c r="KE888" s="131"/>
      <c r="KF888" s="131"/>
      <c r="KG888" s="131"/>
      <c r="KH888" s="131"/>
      <c r="KI888" s="131"/>
      <c r="KJ888" s="131"/>
      <c r="KK888" s="131"/>
      <c r="KL888" s="131"/>
      <c r="KM888" s="131"/>
      <c r="KN888" s="131"/>
      <c r="KO888" s="131"/>
      <c r="KP888" s="131"/>
      <c r="KQ888" s="131"/>
      <c r="KR888" s="131"/>
      <c r="KS888" s="131"/>
      <c r="KT888" s="131"/>
      <c r="KU888" s="131"/>
      <c r="KV888" s="131"/>
      <c r="KW888" s="131"/>
      <c r="KX888" s="131"/>
      <c r="KY888" s="131"/>
    </row>
    <row r="889" spans="1:311" s="70" customFormat="1" x14ac:dyDescent="0.3">
      <c r="A889" s="50"/>
      <c r="B889" s="51" t="s">
        <v>1729</v>
      </c>
      <c r="C889" s="52"/>
      <c r="D889" s="52" t="s">
        <v>1731</v>
      </c>
      <c r="E889" s="140" t="s">
        <v>705</v>
      </c>
      <c r="F889" s="36">
        <v>1</v>
      </c>
      <c r="G889" s="36">
        <v>27</v>
      </c>
      <c r="H889" s="56">
        <v>30</v>
      </c>
      <c r="I889" s="56">
        <f t="shared" si="66"/>
        <v>810</v>
      </c>
      <c r="J889" s="56"/>
      <c r="K889" s="53"/>
      <c r="L889" s="67"/>
      <c r="M889" s="137"/>
      <c r="N889" s="131"/>
      <c r="O889" s="131"/>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c r="BW889" s="131"/>
      <c r="BX889" s="131"/>
      <c r="BY889" s="131"/>
      <c r="BZ889" s="131"/>
      <c r="CA889" s="131"/>
      <c r="CB889" s="131"/>
      <c r="CC889" s="131"/>
      <c r="CD889" s="131"/>
      <c r="CE889" s="131"/>
      <c r="CF889" s="131"/>
      <c r="CG889" s="131"/>
      <c r="CH889" s="131"/>
      <c r="CI889" s="131"/>
      <c r="CJ889" s="131"/>
      <c r="CK889" s="131"/>
      <c r="CL889" s="131"/>
      <c r="CM889" s="131"/>
      <c r="CN889" s="131"/>
      <c r="CO889" s="131"/>
      <c r="CP889" s="131"/>
      <c r="CQ889" s="131"/>
      <c r="CR889" s="131"/>
      <c r="CS889" s="131"/>
      <c r="CT889" s="131"/>
      <c r="CU889" s="131"/>
      <c r="CV889" s="131"/>
      <c r="CW889" s="131"/>
      <c r="CX889" s="131"/>
      <c r="CY889" s="131"/>
      <c r="CZ889" s="131"/>
      <c r="DA889" s="131"/>
      <c r="DB889" s="131"/>
      <c r="DC889" s="131"/>
      <c r="DD889" s="131"/>
      <c r="DE889" s="131"/>
      <c r="DF889" s="131"/>
      <c r="DG889" s="131"/>
      <c r="DH889" s="131"/>
      <c r="DI889" s="131"/>
      <c r="DJ889" s="131"/>
      <c r="DK889" s="131"/>
      <c r="DL889" s="131"/>
      <c r="DM889" s="131"/>
      <c r="DN889" s="131"/>
      <c r="DO889" s="131"/>
      <c r="DP889" s="131"/>
      <c r="DQ889" s="131"/>
      <c r="DR889" s="131"/>
      <c r="DS889" s="131"/>
      <c r="DT889" s="131"/>
      <c r="DU889" s="131"/>
      <c r="DV889" s="131"/>
      <c r="DW889" s="131"/>
      <c r="DX889" s="131"/>
      <c r="DY889" s="131"/>
      <c r="DZ889" s="131"/>
      <c r="EA889" s="131"/>
      <c r="EB889" s="131"/>
      <c r="EC889" s="131"/>
      <c r="ED889" s="131"/>
      <c r="EE889" s="131"/>
      <c r="EF889" s="131"/>
      <c r="EG889" s="131"/>
      <c r="EH889" s="131"/>
      <c r="EI889" s="131"/>
      <c r="EJ889" s="131"/>
      <c r="EK889" s="131"/>
      <c r="EL889" s="131"/>
      <c r="EM889" s="131"/>
      <c r="EN889" s="131"/>
      <c r="EO889" s="131"/>
      <c r="EP889" s="131"/>
      <c r="EQ889" s="131"/>
      <c r="ER889" s="131"/>
      <c r="ES889" s="131"/>
      <c r="ET889" s="131"/>
      <c r="EU889" s="131"/>
      <c r="EV889" s="131"/>
      <c r="EW889" s="131"/>
      <c r="EX889" s="131"/>
      <c r="EY889" s="131"/>
      <c r="EZ889" s="131"/>
      <c r="FA889" s="131"/>
      <c r="FB889" s="131"/>
      <c r="FC889" s="131"/>
      <c r="FD889" s="131"/>
      <c r="FE889" s="131"/>
      <c r="FF889" s="131"/>
      <c r="FG889" s="131"/>
      <c r="FH889" s="131"/>
      <c r="FI889" s="131"/>
      <c r="FJ889" s="131"/>
      <c r="FK889" s="131"/>
      <c r="FL889" s="131"/>
      <c r="FM889" s="131"/>
      <c r="FN889" s="131"/>
      <c r="FO889" s="131"/>
      <c r="FP889" s="131"/>
      <c r="FQ889" s="131"/>
      <c r="FR889" s="131"/>
      <c r="FS889" s="131"/>
      <c r="FT889" s="131"/>
      <c r="FU889" s="131"/>
      <c r="FV889" s="131"/>
      <c r="FW889" s="131"/>
      <c r="FX889" s="131"/>
      <c r="FY889" s="131"/>
      <c r="FZ889" s="131"/>
      <c r="GA889" s="131"/>
      <c r="GB889" s="131"/>
      <c r="GC889" s="131"/>
      <c r="GD889" s="131"/>
      <c r="GE889" s="131"/>
      <c r="GF889" s="131"/>
      <c r="GG889" s="131"/>
      <c r="GH889" s="131"/>
      <c r="GI889" s="131"/>
      <c r="GJ889" s="131"/>
      <c r="GK889" s="131"/>
      <c r="GL889" s="131"/>
      <c r="GM889" s="131"/>
      <c r="GN889" s="131"/>
      <c r="GO889" s="131"/>
      <c r="GP889" s="131"/>
      <c r="GQ889" s="131"/>
      <c r="GR889" s="131"/>
      <c r="GS889" s="131"/>
      <c r="GT889" s="131"/>
      <c r="GU889" s="131"/>
      <c r="GV889" s="131"/>
      <c r="GW889" s="131"/>
      <c r="GX889" s="131"/>
      <c r="GY889" s="131"/>
      <c r="GZ889" s="131"/>
      <c r="HA889" s="131"/>
      <c r="HB889" s="131"/>
      <c r="HC889" s="131"/>
      <c r="HD889" s="131"/>
      <c r="HE889" s="131"/>
      <c r="HF889" s="131"/>
      <c r="HG889" s="131"/>
      <c r="HH889" s="131"/>
      <c r="HI889" s="131"/>
      <c r="HJ889" s="131"/>
      <c r="HK889" s="131"/>
      <c r="HL889" s="131"/>
      <c r="HM889" s="131"/>
      <c r="HN889" s="131"/>
      <c r="HO889" s="131"/>
      <c r="HP889" s="131"/>
      <c r="HQ889" s="131"/>
      <c r="HR889" s="131"/>
      <c r="HS889" s="131"/>
      <c r="HT889" s="131"/>
      <c r="HU889" s="131"/>
      <c r="HV889" s="131"/>
      <c r="HW889" s="131"/>
      <c r="HX889" s="131"/>
      <c r="HY889" s="131"/>
      <c r="HZ889" s="131"/>
      <c r="IA889" s="131"/>
      <c r="IB889" s="131"/>
      <c r="IC889" s="131"/>
      <c r="ID889" s="131"/>
      <c r="IE889" s="131"/>
      <c r="IF889" s="131"/>
      <c r="IG889" s="131"/>
      <c r="IH889" s="131"/>
      <c r="II889" s="131"/>
      <c r="IJ889" s="131"/>
      <c r="IK889" s="131"/>
      <c r="IL889" s="131"/>
      <c r="IM889" s="131"/>
      <c r="IN889" s="131"/>
      <c r="IO889" s="131"/>
      <c r="IP889" s="131"/>
      <c r="IQ889" s="131"/>
      <c r="IR889" s="131"/>
      <c r="IS889" s="131"/>
      <c r="IT889" s="131"/>
      <c r="IU889" s="131"/>
      <c r="IV889" s="131"/>
      <c r="IW889" s="131"/>
      <c r="IX889" s="131"/>
      <c r="IY889" s="131"/>
      <c r="IZ889" s="131"/>
      <c r="JA889" s="131"/>
      <c r="JB889" s="131"/>
      <c r="JC889" s="131"/>
      <c r="JD889" s="131"/>
      <c r="JE889" s="131"/>
      <c r="JF889" s="131"/>
      <c r="JG889" s="131"/>
      <c r="JH889" s="131"/>
      <c r="JI889" s="131"/>
      <c r="JJ889" s="131"/>
      <c r="JK889" s="131"/>
      <c r="JL889" s="131"/>
      <c r="JM889" s="131"/>
      <c r="JN889" s="131"/>
      <c r="JO889" s="131"/>
      <c r="JP889" s="131"/>
      <c r="JQ889" s="131"/>
      <c r="JR889" s="131"/>
      <c r="JS889" s="131"/>
      <c r="JT889" s="131"/>
      <c r="JU889" s="131"/>
      <c r="JV889" s="131"/>
      <c r="JW889" s="131"/>
      <c r="JX889" s="131"/>
      <c r="JY889" s="131"/>
      <c r="JZ889" s="131"/>
      <c r="KA889" s="131"/>
      <c r="KB889" s="131"/>
      <c r="KC889" s="131"/>
      <c r="KD889" s="131"/>
      <c r="KE889" s="131"/>
      <c r="KF889" s="131"/>
      <c r="KG889" s="131"/>
      <c r="KH889" s="131"/>
      <c r="KI889" s="131"/>
      <c r="KJ889" s="131"/>
      <c r="KK889" s="131"/>
      <c r="KL889" s="131"/>
      <c r="KM889" s="131"/>
      <c r="KN889" s="131"/>
      <c r="KO889" s="131"/>
      <c r="KP889" s="131"/>
      <c r="KQ889" s="131"/>
      <c r="KR889" s="131"/>
      <c r="KS889" s="131"/>
      <c r="KT889" s="131"/>
      <c r="KU889" s="131"/>
      <c r="KV889" s="131"/>
      <c r="KW889" s="131"/>
      <c r="KX889" s="131"/>
      <c r="KY889" s="131"/>
    </row>
    <row r="890" spans="1:311" s="70" customFormat="1" x14ac:dyDescent="0.3">
      <c r="A890" s="50"/>
      <c r="B890" s="51" t="s">
        <v>1730</v>
      </c>
      <c r="C890" s="52"/>
      <c r="D890" s="52" t="s">
        <v>1732</v>
      </c>
      <c r="E890" s="140" t="s">
        <v>705</v>
      </c>
      <c r="F890" s="36">
        <v>1</v>
      </c>
      <c r="G890" s="36">
        <v>63</v>
      </c>
      <c r="H890" s="56">
        <v>29</v>
      </c>
      <c r="I890" s="56">
        <f t="shared" si="66"/>
        <v>1827</v>
      </c>
      <c r="J890" s="56"/>
      <c r="K890" s="53"/>
      <c r="L890" s="67"/>
      <c r="M890" s="137"/>
      <c r="N890" s="131"/>
      <c r="O890" s="131"/>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c r="BW890" s="131"/>
      <c r="BX890" s="131"/>
      <c r="BY890" s="131"/>
      <c r="BZ890" s="131"/>
      <c r="CA890" s="131"/>
      <c r="CB890" s="131"/>
      <c r="CC890" s="131"/>
      <c r="CD890" s="131"/>
      <c r="CE890" s="131"/>
      <c r="CF890" s="131"/>
      <c r="CG890" s="131"/>
      <c r="CH890" s="131"/>
      <c r="CI890" s="131"/>
      <c r="CJ890" s="131"/>
      <c r="CK890" s="131"/>
      <c r="CL890" s="131"/>
      <c r="CM890" s="131"/>
      <c r="CN890" s="131"/>
      <c r="CO890" s="131"/>
      <c r="CP890" s="131"/>
      <c r="CQ890" s="131"/>
      <c r="CR890" s="131"/>
      <c r="CS890" s="131"/>
      <c r="CT890" s="131"/>
      <c r="CU890" s="131"/>
      <c r="CV890" s="131"/>
      <c r="CW890" s="131"/>
      <c r="CX890" s="131"/>
      <c r="CY890" s="131"/>
      <c r="CZ890" s="131"/>
      <c r="DA890" s="131"/>
      <c r="DB890" s="131"/>
      <c r="DC890" s="131"/>
      <c r="DD890" s="131"/>
      <c r="DE890" s="131"/>
      <c r="DF890" s="131"/>
      <c r="DG890" s="131"/>
      <c r="DH890" s="131"/>
      <c r="DI890" s="131"/>
      <c r="DJ890" s="131"/>
      <c r="DK890" s="131"/>
      <c r="DL890" s="131"/>
      <c r="DM890" s="131"/>
      <c r="DN890" s="131"/>
      <c r="DO890" s="131"/>
      <c r="DP890" s="131"/>
      <c r="DQ890" s="131"/>
      <c r="DR890" s="131"/>
      <c r="DS890" s="131"/>
      <c r="DT890" s="131"/>
      <c r="DU890" s="131"/>
      <c r="DV890" s="131"/>
      <c r="DW890" s="131"/>
      <c r="DX890" s="131"/>
      <c r="DY890" s="131"/>
      <c r="DZ890" s="131"/>
      <c r="EA890" s="131"/>
      <c r="EB890" s="131"/>
      <c r="EC890" s="131"/>
      <c r="ED890" s="131"/>
      <c r="EE890" s="131"/>
      <c r="EF890" s="131"/>
      <c r="EG890" s="131"/>
      <c r="EH890" s="131"/>
      <c r="EI890" s="131"/>
      <c r="EJ890" s="131"/>
      <c r="EK890" s="131"/>
      <c r="EL890" s="131"/>
      <c r="EM890" s="131"/>
      <c r="EN890" s="131"/>
      <c r="EO890" s="131"/>
      <c r="EP890" s="131"/>
      <c r="EQ890" s="131"/>
      <c r="ER890" s="131"/>
      <c r="ES890" s="131"/>
      <c r="ET890" s="131"/>
      <c r="EU890" s="131"/>
      <c r="EV890" s="131"/>
      <c r="EW890" s="131"/>
      <c r="EX890" s="131"/>
      <c r="EY890" s="131"/>
      <c r="EZ890" s="131"/>
      <c r="FA890" s="131"/>
      <c r="FB890" s="131"/>
      <c r="FC890" s="131"/>
      <c r="FD890" s="131"/>
      <c r="FE890" s="131"/>
      <c r="FF890" s="131"/>
      <c r="FG890" s="131"/>
      <c r="FH890" s="131"/>
      <c r="FI890" s="131"/>
      <c r="FJ890" s="131"/>
      <c r="FK890" s="131"/>
      <c r="FL890" s="131"/>
      <c r="FM890" s="131"/>
      <c r="FN890" s="131"/>
      <c r="FO890" s="131"/>
      <c r="FP890" s="131"/>
      <c r="FQ890" s="131"/>
      <c r="FR890" s="131"/>
      <c r="FS890" s="131"/>
      <c r="FT890" s="131"/>
      <c r="FU890" s="131"/>
      <c r="FV890" s="131"/>
      <c r="FW890" s="131"/>
      <c r="FX890" s="131"/>
      <c r="FY890" s="131"/>
      <c r="FZ890" s="131"/>
      <c r="GA890" s="131"/>
      <c r="GB890" s="131"/>
      <c r="GC890" s="131"/>
      <c r="GD890" s="131"/>
      <c r="GE890" s="131"/>
      <c r="GF890" s="131"/>
      <c r="GG890" s="131"/>
      <c r="GH890" s="131"/>
      <c r="GI890" s="131"/>
      <c r="GJ890" s="131"/>
      <c r="GK890" s="131"/>
      <c r="GL890" s="131"/>
      <c r="GM890" s="131"/>
      <c r="GN890" s="131"/>
      <c r="GO890" s="131"/>
      <c r="GP890" s="131"/>
      <c r="GQ890" s="131"/>
      <c r="GR890" s="131"/>
      <c r="GS890" s="131"/>
      <c r="GT890" s="131"/>
      <c r="GU890" s="131"/>
      <c r="GV890" s="131"/>
      <c r="GW890" s="131"/>
      <c r="GX890" s="131"/>
      <c r="GY890" s="131"/>
      <c r="GZ890" s="131"/>
      <c r="HA890" s="131"/>
      <c r="HB890" s="131"/>
      <c r="HC890" s="131"/>
      <c r="HD890" s="131"/>
      <c r="HE890" s="131"/>
      <c r="HF890" s="131"/>
      <c r="HG890" s="131"/>
      <c r="HH890" s="131"/>
      <c r="HI890" s="131"/>
      <c r="HJ890" s="131"/>
      <c r="HK890" s="131"/>
      <c r="HL890" s="131"/>
      <c r="HM890" s="131"/>
      <c r="HN890" s="131"/>
      <c r="HO890" s="131"/>
      <c r="HP890" s="131"/>
      <c r="HQ890" s="131"/>
      <c r="HR890" s="131"/>
      <c r="HS890" s="131"/>
      <c r="HT890" s="131"/>
      <c r="HU890" s="131"/>
      <c r="HV890" s="131"/>
      <c r="HW890" s="131"/>
      <c r="HX890" s="131"/>
      <c r="HY890" s="131"/>
      <c r="HZ890" s="131"/>
      <c r="IA890" s="131"/>
      <c r="IB890" s="131"/>
      <c r="IC890" s="131"/>
      <c r="ID890" s="131"/>
      <c r="IE890" s="131"/>
      <c r="IF890" s="131"/>
      <c r="IG890" s="131"/>
      <c r="IH890" s="131"/>
      <c r="II890" s="131"/>
      <c r="IJ890" s="131"/>
      <c r="IK890" s="131"/>
      <c r="IL890" s="131"/>
      <c r="IM890" s="131"/>
      <c r="IN890" s="131"/>
      <c r="IO890" s="131"/>
      <c r="IP890" s="131"/>
      <c r="IQ890" s="131"/>
      <c r="IR890" s="131"/>
      <c r="IS890" s="131"/>
      <c r="IT890" s="131"/>
      <c r="IU890" s="131"/>
      <c r="IV890" s="131"/>
      <c r="IW890" s="131"/>
      <c r="IX890" s="131"/>
      <c r="IY890" s="131"/>
      <c r="IZ890" s="131"/>
      <c r="JA890" s="131"/>
      <c r="JB890" s="131"/>
      <c r="JC890" s="131"/>
      <c r="JD890" s="131"/>
      <c r="JE890" s="131"/>
      <c r="JF890" s="131"/>
      <c r="JG890" s="131"/>
      <c r="JH890" s="131"/>
      <c r="JI890" s="131"/>
      <c r="JJ890" s="131"/>
      <c r="JK890" s="131"/>
      <c r="JL890" s="131"/>
      <c r="JM890" s="131"/>
      <c r="JN890" s="131"/>
      <c r="JO890" s="131"/>
      <c r="JP890" s="131"/>
      <c r="JQ890" s="131"/>
      <c r="JR890" s="131"/>
      <c r="JS890" s="131"/>
      <c r="JT890" s="131"/>
      <c r="JU890" s="131"/>
      <c r="JV890" s="131"/>
      <c r="JW890" s="131"/>
      <c r="JX890" s="131"/>
      <c r="JY890" s="131"/>
      <c r="JZ890" s="131"/>
      <c r="KA890" s="131"/>
      <c r="KB890" s="131"/>
      <c r="KC890" s="131"/>
      <c r="KD890" s="131"/>
      <c r="KE890" s="131"/>
      <c r="KF890" s="131"/>
      <c r="KG890" s="131"/>
      <c r="KH890" s="131"/>
      <c r="KI890" s="131"/>
      <c r="KJ890" s="131"/>
      <c r="KK890" s="131"/>
      <c r="KL890" s="131"/>
      <c r="KM890" s="131"/>
      <c r="KN890" s="131"/>
      <c r="KO890" s="131"/>
      <c r="KP890" s="131"/>
      <c r="KQ890" s="131"/>
      <c r="KR890" s="131"/>
      <c r="KS890" s="131"/>
      <c r="KT890" s="131"/>
      <c r="KU890" s="131"/>
      <c r="KV890" s="131"/>
      <c r="KW890" s="131"/>
      <c r="KX890" s="131"/>
      <c r="KY890" s="131"/>
    </row>
    <row r="891" spans="1:311" s="70" customFormat="1" x14ac:dyDescent="0.3">
      <c r="A891" s="50"/>
      <c r="B891" s="51" t="s">
        <v>1733</v>
      </c>
      <c r="C891" s="52"/>
      <c r="D891" s="52" t="s">
        <v>1735</v>
      </c>
      <c r="E891" s="140" t="s">
        <v>705</v>
      </c>
      <c r="F891" s="36">
        <v>1</v>
      </c>
      <c r="G891" s="36">
        <v>36</v>
      </c>
      <c r="H891" s="56">
        <v>25</v>
      </c>
      <c r="I891" s="56">
        <f t="shared" si="66"/>
        <v>900</v>
      </c>
      <c r="J891" s="56"/>
      <c r="K891" s="53"/>
      <c r="L891" s="67"/>
      <c r="M891" s="137"/>
      <c r="N891" s="131"/>
      <c r="O891" s="131"/>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c r="BW891" s="131"/>
      <c r="BX891" s="131"/>
      <c r="BY891" s="131"/>
      <c r="BZ891" s="131"/>
      <c r="CA891" s="131"/>
      <c r="CB891" s="131"/>
      <c r="CC891" s="131"/>
      <c r="CD891" s="131"/>
      <c r="CE891" s="131"/>
      <c r="CF891" s="131"/>
      <c r="CG891" s="131"/>
      <c r="CH891" s="131"/>
      <c r="CI891" s="131"/>
      <c r="CJ891" s="131"/>
      <c r="CK891" s="131"/>
      <c r="CL891" s="131"/>
      <c r="CM891" s="131"/>
      <c r="CN891" s="131"/>
      <c r="CO891" s="131"/>
      <c r="CP891" s="131"/>
      <c r="CQ891" s="131"/>
      <c r="CR891" s="131"/>
      <c r="CS891" s="131"/>
      <c r="CT891" s="131"/>
      <c r="CU891" s="131"/>
      <c r="CV891" s="131"/>
      <c r="CW891" s="131"/>
      <c r="CX891" s="131"/>
      <c r="CY891" s="131"/>
      <c r="CZ891" s="131"/>
      <c r="DA891" s="131"/>
      <c r="DB891" s="131"/>
      <c r="DC891" s="131"/>
      <c r="DD891" s="131"/>
      <c r="DE891" s="131"/>
      <c r="DF891" s="131"/>
      <c r="DG891" s="131"/>
      <c r="DH891" s="131"/>
      <c r="DI891" s="131"/>
      <c r="DJ891" s="131"/>
      <c r="DK891" s="131"/>
      <c r="DL891" s="131"/>
      <c r="DM891" s="131"/>
      <c r="DN891" s="131"/>
      <c r="DO891" s="131"/>
      <c r="DP891" s="131"/>
      <c r="DQ891" s="131"/>
      <c r="DR891" s="131"/>
      <c r="DS891" s="131"/>
      <c r="DT891" s="131"/>
      <c r="DU891" s="131"/>
      <c r="DV891" s="131"/>
      <c r="DW891" s="131"/>
      <c r="DX891" s="131"/>
      <c r="DY891" s="131"/>
      <c r="DZ891" s="131"/>
      <c r="EA891" s="131"/>
      <c r="EB891" s="131"/>
      <c r="EC891" s="131"/>
      <c r="ED891" s="131"/>
      <c r="EE891" s="131"/>
      <c r="EF891" s="131"/>
      <c r="EG891" s="131"/>
      <c r="EH891" s="131"/>
      <c r="EI891" s="131"/>
      <c r="EJ891" s="131"/>
      <c r="EK891" s="131"/>
      <c r="EL891" s="131"/>
      <c r="EM891" s="131"/>
      <c r="EN891" s="131"/>
      <c r="EO891" s="131"/>
      <c r="EP891" s="131"/>
      <c r="EQ891" s="131"/>
      <c r="ER891" s="131"/>
      <c r="ES891" s="131"/>
      <c r="ET891" s="131"/>
      <c r="EU891" s="131"/>
      <c r="EV891" s="131"/>
      <c r="EW891" s="131"/>
      <c r="EX891" s="131"/>
      <c r="EY891" s="131"/>
      <c r="EZ891" s="131"/>
      <c r="FA891" s="131"/>
      <c r="FB891" s="131"/>
      <c r="FC891" s="131"/>
      <c r="FD891" s="131"/>
      <c r="FE891" s="131"/>
      <c r="FF891" s="131"/>
      <c r="FG891" s="131"/>
      <c r="FH891" s="131"/>
      <c r="FI891" s="131"/>
      <c r="FJ891" s="131"/>
      <c r="FK891" s="131"/>
      <c r="FL891" s="131"/>
      <c r="FM891" s="131"/>
      <c r="FN891" s="131"/>
      <c r="FO891" s="131"/>
      <c r="FP891" s="131"/>
      <c r="FQ891" s="131"/>
      <c r="FR891" s="131"/>
      <c r="FS891" s="131"/>
      <c r="FT891" s="131"/>
      <c r="FU891" s="131"/>
      <c r="FV891" s="131"/>
      <c r="FW891" s="131"/>
      <c r="FX891" s="131"/>
      <c r="FY891" s="131"/>
      <c r="FZ891" s="131"/>
      <c r="GA891" s="131"/>
      <c r="GB891" s="131"/>
      <c r="GC891" s="131"/>
      <c r="GD891" s="131"/>
      <c r="GE891" s="131"/>
      <c r="GF891" s="131"/>
      <c r="GG891" s="131"/>
      <c r="GH891" s="131"/>
      <c r="GI891" s="131"/>
      <c r="GJ891" s="131"/>
      <c r="GK891" s="131"/>
      <c r="GL891" s="131"/>
      <c r="GM891" s="131"/>
      <c r="GN891" s="131"/>
      <c r="GO891" s="131"/>
      <c r="GP891" s="131"/>
      <c r="GQ891" s="131"/>
      <c r="GR891" s="131"/>
      <c r="GS891" s="131"/>
      <c r="GT891" s="131"/>
      <c r="GU891" s="131"/>
      <c r="GV891" s="131"/>
      <c r="GW891" s="131"/>
      <c r="GX891" s="131"/>
      <c r="GY891" s="131"/>
      <c r="GZ891" s="131"/>
      <c r="HA891" s="131"/>
      <c r="HB891" s="131"/>
      <c r="HC891" s="131"/>
      <c r="HD891" s="131"/>
      <c r="HE891" s="131"/>
      <c r="HF891" s="131"/>
      <c r="HG891" s="131"/>
      <c r="HH891" s="131"/>
      <c r="HI891" s="131"/>
      <c r="HJ891" s="131"/>
      <c r="HK891" s="131"/>
      <c r="HL891" s="131"/>
      <c r="HM891" s="131"/>
      <c r="HN891" s="131"/>
      <c r="HO891" s="131"/>
      <c r="HP891" s="131"/>
      <c r="HQ891" s="131"/>
      <c r="HR891" s="131"/>
      <c r="HS891" s="131"/>
      <c r="HT891" s="131"/>
      <c r="HU891" s="131"/>
      <c r="HV891" s="131"/>
      <c r="HW891" s="131"/>
      <c r="HX891" s="131"/>
      <c r="HY891" s="131"/>
      <c r="HZ891" s="131"/>
      <c r="IA891" s="131"/>
      <c r="IB891" s="131"/>
      <c r="IC891" s="131"/>
      <c r="ID891" s="131"/>
      <c r="IE891" s="131"/>
      <c r="IF891" s="131"/>
      <c r="IG891" s="131"/>
      <c r="IH891" s="131"/>
      <c r="II891" s="131"/>
      <c r="IJ891" s="131"/>
      <c r="IK891" s="131"/>
      <c r="IL891" s="131"/>
      <c r="IM891" s="131"/>
      <c r="IN891" s="131"/>
      <c r="IO891" s="131"/>
      <c r="IP891" s="131"/>
      <c r="IQ891" s="131"/>
      <c r="IR891" s="131"/>
      <c r="IS891" s="131"/>
      <c r="IT891" s="131"/>
      <c r="IU891" s="131"/>
      <c r="IV891" s="131"/>
      <c r="IW891" s="131"/>
      <c r="IX891" s="131"/>
      <c r="IY891" s="131"/>
      <c r="IZ891" s="131"/>
      <c r="JA891" s="131"/>
      <c r="JB891" s="131"/>
      <c r="JC891" s="131"/>
      <c r="JD891" s="131"/>
      <c r="JE891" s="131"/>
      <c r="JF891" s="131"/>
      <c r="JG891" s="131"/>
      <c r="JH891" s="131"/>
      <c r="JI891" s="131"/>
      <c r="JJ891" s="131"/>
      <c r="JK891" s="131"/>
      <c r="JL891" s="131"/>
      <c r="JM891" s="131"/>
      <c r="JN891" s="131"/>
      <c r="JO891" s="131"/>
      <c r="JP891" s="131"/>
      <c r="JQ891" s="131"/>
      <c r="JR891" s="131"/>
      <c r="JS891" s="131"/>
      <c r="JT891" s="131"/>
      <c r="JU891" s="131"/>
      <c r="JV891" s="131"/>
      <c r="JW891" s="131"/>
      <c r="JX891" s="131"/>
      <c r="JY891" s="131"/>
      <c r="JZ891" s="131"/>
      <c r="KA891" s="131"/>
      <c r="KB891" s="131"/>
      <c r="KC891" s="131"/>
      <c r="KD891" s="131"/>
      <c r="KE891" s="131"/>
      <c r="KF891" s="131"/>
      <c r="KG891" s="131"/>
      <c r="KH891" s="131"/>
      <c r="KI891" s="131"/>
      <c r="KJ891" s="131"/>
      <c r="KK891" s="131"/>
      <c r="KL891" s="131"/>
      <c r="KM891" s="131"/>
      <c r="KN891" s="131"/>
      <c r="KO891" s="131"/>
      <c r="KP891" s="131"/>
      <c r="KQ891" s="131"/>
      <c r="KR891" s="131"/>
      <c r="KS891" s="131"/>
      <c r="KT891" s="131"/>
      <c r="KU891" s="131"/>
      <c r="KV891" s="131"/>
      <c r="KW891" s="131"/>
      <c r="KX891" s="131"/>
      <c r="KY891" s="131"/>
    </row>
    <row r="892" spans="1:311" s="70" customFormat="1" x14ac:dyDescent="0.3">
      <c r="A892" s="50"/>
      <c r="B892" s="51" t="s">
        <v>1734</v>
      </c>
      <c r="C892" s="52"/>
      <c r="D892" s="52" t="s">
        <v>1736</v>
      </c>
      <c r="E892" s="140" t="s">
        <v>705</v>
      </c>
      <c r="F892" s="36">
        <v>1</v>
      </c>
      <c r="G892" s="36">
        <v>72</v>
      </c>
      <c r="H892" s="56">
        <v>23.5</v>
      </c>
      <c r="I892" s="56">
        <f t="shared" si="66"/>
        <v>1692</v>
      </c>
      <c r="J892" s="56"/>
      <c r="K892" s="53"/>
      <c r="L892" s="67"/>
      <c r="M892" s="137"/>
      <c r="N892" s="131"/>
      <c r="O892" s="131"/>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c r="BW892" s="131"/>
      <c r="BX892" s="131"/>
      <c r="BY892" s="131"/>
      <c r="BZ892" s="131"/>
      <c r="CA892" s="131"/>
      <c r="CB892" s="131"/>
      <c r="CC892" s="131"/>
      <c r="CD892" s="131"/>
      <c r="CE892" s="131"/>
      <c r="CF892" s="131"/>
      <c r="CG892" s="131"/>
      <c r="CH892" s="131"/>
      <c r="CI892" s="131"/>
      <c r="CJ892" s="131"/>
      <c r="CK892" s="131"/>
      <c r="CL892" s="131"/>
      <c r="CM892" s="131"/>
      <c r="CN892" s="131"/>
      <c r="CO892" s="131"/>
      <c r="CP892" s="131"/>
      <c r="CQ892" s="131"/>
      <c r="CR892" s="131"/>
      <c r="CS892" s="131"/>
      <c r="CT892" s="131"/>
      <c r="CU892" s="131"/>
      <c r="CV892" s="131"/>
      <c r="CW892" s="131"/>
      <c r="CX892" s="131"/>
      <c r="CY892" s="131"/>
      <c r="CZ892" s="131"/>
      <c r="DA892" s="131"/>
      <c r="DB892" s="131"/>
      <c r="DC892" s="131"/>
      <c r="DD892" s="131"/>
      <c r="DE892" s="131"/>
      <c r="DF892" s="131"/>
      <c r="DG892" s="131"/>
      <c r="DH892" s="131"/>
      <c r="DI892" s="131"/>
      <c r="DJ892" s="131"/>
      <c r="DK892" s="131"/>
      <c r="DL892" s="131"/>
      <c r="DM892" s="131"/>
      <c r="DN892" s="131"/>
      <c r="DO892" s="131"/>
      <c r="DP892" s="131"/>
      <c r="DQ892" s="131"/>
      <c r="DR892" s="131"/>
      <c r="DS892" s="131"/>
      <c r="DT892" s="131"/>
      <c r="DU892" s="131"/>
      <c r="DV892" s="131"/>
      <c r="DW892" s="131"/>
      <c r="DX892" s="131"/>
      <c r="DY892" s="131"/>
      <c r="DZ892" s="131"/>
      <c r="EA892" s="131"/>
      <c r="EB892" s="131"/>
      <c r="EC892" s="131"/>
      <c r="ED892" s="131"/>
      <c r="EE892" s="131"/>
      <c r="EF892" s="131"/>
      <c r="EG892" s="131"/>
      <c r="EH892" s="131"/>
      <c r="EI892" s="131"/>
      <c r="EJ892" s="131"/>
      <c r="EK892" s="131"/>
      <c r="EL892" s="131"/>
      <c r="EM892" s="131"/>
      <c r="EN892" s="131"/>
      <c r="EO892" s="131"/>
      <c r="EP892" s="131"/>
      <c r="EQ892" s="131"/>
      <c r="ER892" s="131"/>
      <c r="ES892" s="131"/>
      <c r="ET892" s="131"/>
      <c r="EU892" s="131"/>
      <c r="EV892" s="131"/>
      <c r="EW892" s="131"/>
      <c r="EX892" s="131"/>
      <c r="EY892" s="131"/>
      <c r="EZ892" s="131"/>
      <c r="FA892" s="131"/>
      <c r="FB892" s="131"/>
      <c r="FC892" s="131"/>
      <c r="FD892" s="131"/>
      <c r="FE892" s="131"/>
      <c r="FF892" s="131"/>
      <c r="FG892" s="131"/>
      <c r="FH892" s="131"/>
      <c r="FI892" s="131"/>
      <c r="FJ892" s="131"/>
      <c r="FK892" s="131"/>
      <c r="FL892" s="131"/>
      <c r="FM892" s="131"/>
      <c r="FN892" s="131"/>
      <c r="FO892" s="131"/>
      <c r="FP892" s="131"/>
      <c r="FQ892" s="131"/>
      <c r="FR892" s="131"/>
      <c r="FS892" s="131"/>
      <c r="FT892" s="131"/>
      <c r="FU892" s="131"/>
      <c r="FV892" s="131"/>
      <c r="FW892" s="131"/>
      <c r="FX892" s="131"/>
      <c r="FY892" s="131"/>
      <c r="FZ892" s="131"/>
      <c r="GA892" s="131"/>
      <c r="GB892" s="131"/>
      <c r="GC892" s="131"/>
      <c r="GD892" s="131"/>
      <c r="GE892" s="131"/>
      <c r="GF892" s="131"/>
      <c r="GG892" s="131"/>
      <c r="GH892" s="131"/>
      <c r="GI892" s="131"/>
      <c r="GJ892" s="131"/>
      <c r="GK892" s="131"/>
      <c r="GL892" s="131"/>
      <c r="GM892" s="131"/>
      <c r="GN892" s="131"/>
      <c r="GO892" s="131"/>
      <c r="GP892" s="131"/>
      <c r="GQ892" s="131"/>
      <c r="GR892" s="131"/>
      <c r="GS892" s="131"/>
      <c r="GT892" s="131"/>
      <c r="GU892" s="131"/>
      <c r="GV892" s="131"/>
      <c r="GW892" s="131"/>
      <c r="GX892" s="131"/>
      <c r="GY892" s="131"/>
      <c r="GZ892" s="131"/>
      <c r="HA892" s="131"/>
      <c r="HB892" s="131"/>
      <c r="HC892" s="131"/>
      <c r="HD892" s="131"/>
      <c r="HE892" s="131"/>
      <c r="HF892" s="131"/>
      <c r="HG892" s="131"/>
      <c r="HH892" s="131"/>
      <c r="HI892" s="131"/>
      <c r="HJ892" s="131"/>
      <c r="HK892" s="131"/>
      <c r="HL892" s="131"/>
      <c r="HM892" s="131"/>
      <c r="HN892" s="131"/>
      <c r="HO892" s="131"/>
      <c r="HP892" s="131"/>
      <c r="HQ892" s="131"/>
      <c r="HR892" s="131"/>
      <c r="HS892" s="131"/>
      <c r="HT892" s="131"/>
      <c r="HU892" s="131"/>
      <c r="HV892" s="131"/>
      <c r="HW892" s="131"/>
      <c r="HX892" s="131"/>
      <c r="HY892" s="131"/>
      <c r="HZ892" s="131"/>
      <c r="IA892" s="131"/>
      <c r="IB892" s="131"/>
      <c r="IC892" s="131"/>
      <c r="ID892" s="131"/>
      <c r="IE892" s="131"/>
      <c r="IF892" s="131"/>
      <c r="IG892" s="131"/>
      <c r="IH892" s="131"/>
      <c r="II892" s="131"/>
      <c r="IJ892" s="131"/>
      <c r="IK892" s="131"/>
      <c r="IL892" s="131"/>
      <c r="IM892" s="131"/>
      <c r="IN892" s="131"/>
      <c r="IO892" s="131"/>
      <c r="IP892" s="131"/>
      <c r="IQ892" s="131"/>
      <c r="IR892" s="131"/>
      <c r="IS892" s="131"/>
      <c r="IT892" s="131"/>
      <c r="IU892" s="131"/>
      <c r="IV892" s="131"/>
      <c r="IW892" s="131"/>
      <c r="IX892" s="131"/>
      <c r="IY892" s="131"/>
      <c r="IZ892" s="131"/>
      <c r="JA892" s="131"/>
      <c r="JB892" s="131"/>
      <c r="JC892" s="131"/>
      <c r="JD892" s="131"/>
      <c r="JE892" s="131"/>
      <c r="JF892" s="131"/>
      <c r="JG892" s="131"/>
      <c r="JH892" s="131"/>
      <c r="JI892" s="131"/>
      <c r="JJ892" s="131"/>
      <c r="JK892" s="131"/>
      <c r="JL892" s="131"/>
      <c r="JM892" s="131"/>
      <c r="JN892" s="131"/>
      <c r="JO892" s="131"/>
      <c r="JP892" s="131"/>
      <c r="JQ892" s="131"/>
      <c r="JR892" s="131"/>
      <c r="JS892" s="131"/>
      <c r="JT892" s="131"/>
      <c r="JU892" s="131"/>
      <c r="JV892" s="131"/>
      <c r="JW892" s="131"/>
      <c r="JX892" s="131"/>
      <c r="JY892" s="131"/>
      <c r="JZ892" s="131"/>
      <c r="KA892" s="131"/>
      <c r="KB892" s="131"/>
      <c r="KC892" s="131"/>
      <c r="KD892" s="131"/>
      <c r="KE892" s="131"/>
      <c r="KF892" s="131"/>
      <c r="KG892" s="131"/>
      <c r="KH892" s="131"/>
      <c r="KI892" s="131"/>
      <c r="KJ892" s="131"/>
      <c r="KK892" s="131"/>
      <c r="KL892" s="131"/>
      <c r="KM892" s="131"/>
      <c r="KN892" s="131"/>
      <c r="KO892" s="131"/>
      <c r="KP892" s="131"/>
      <c r="KQ892" s="131"/>
      <c r="KR892" s="131"/>
      <c r="KS892" s="131"/>
      <c r="KT892" s="131"/>
      <c r="KU892" s="131"/>
      <c r="KV892" s="131"/>
      <c r="KW892" s="131"/>
      <c r="KX892" s="131"/>
      <c r="KY892" s="131"/>
    </row>
  </sheetData>
  <mergeCells count="66">
    <mergeCell ref="D148:E148"/>
    <mergeCell ref="A4:B4"/>
    <mergeCell ref="C4:D4"/>
    <mergeCell ref="A5:B5"/>
    <mergeCell ref="C5:D5"/>
    <mergeCell ref="A6:B8"/>
    <mergeCell ref="C6:D8"/>
    <mergeCell ref="A9:B9"/>
    <mergeCell ref="C9:D9"/>
    <mergeCell ref="A10:B10"/>
    <mergeCell ref="C10:D10"/>
    <mergeCell ref="A11:B11"/>
    <mergeCell ref="C11:D11"/>
    <mergeCell ref="A13:B15"/>
    <mergeCell ref="C13:D15"/>
    <mergeCell ref="A17:B17"/>
    <mergeCell ref="A21:B21"/>
    <mergeCell ref="C21:D21"/>
    <mergeCell ref="A22:B23"/>
    <mergeCell ref="C22:D23"/>
    <mergeCell ref="A27:B27"/>
    <mergeCell ref="C27:D27"/>
    <mergeCell ref="A28:B28"/>
    <mergeCell ref="C28:D28"/>
    <mergeCell ref="A25:B25"/>
    <mergeCell ref="C25:D25"/>
    <mergeCell ref="E25:K25"/>
    <mergeCell ref="A26:B26"/>
    <mergeCell ref="C26:D26"/>
    <mergeCell ref="E26:K26"/>
    <mergeCell ref="C32:D32"/>
    <mergeCell ref="A33:B33"/>
    <mergeCell ref="C33:D33"/>
    <mergeCell ref="A34:B34"/>
    <mergeCell ref="C34:D34"/>
    <mergeCell ref="C75:D75"/>
    <mergeCell ref="C69:D69"/>
    <mergeCell ref="C74:D74"/>
    <mergeCell ref="C72:D72"/>
    <mergeCell ref="C68:D68"/>
    <mergeCell ref="C70:D70"/>
    <mergeCell ref="C71:D71"/>
    <mergeCell ref="C73:D73"/>
    <mergeCell ref="C59:D59"/>
    <mergeCell ref="E17:K17"/>
    <mergeCell ref="E28:K28"/>
    <mergeCell ref="C58:D58"/>
    <mergeCell ref="F10:J14"/>
    <mergeCell ref="E27:K27"/>
    <mergeCell ref="A18:H18"/>
    <mergeCell ref="A19:B19"/>
    <mergeCell ref="C19:D19"/>
    <mergeCell ref="A20:B20"/>
    <mergeCell ref="C20:D20"/>
    <mergeCell ref="A35:B35"/>
    <mergeCell ref="C35:D35"/>
    <mergeCell ref="A48:K55"/>
    <mergeCell ref="A30:B30"/>
    <mergeCell ref="A32:B32"/>
    <mergeCell ref="C62:D62"/>
    <mergeCell ref="C61:D61"/>
    <mergeCell ref="C60:D60"/>
    <mergeCell ref="C67:D67"/>
    <mergeCell ref="C65:D65"/>
    <mergeCell ref="C64:D64"/>
    <mergeCell ref="C66:D66"/>
  </mergeCells>
  <phoneticPr fontId="3" type="noConversion"/>
  <pageMargins left="0.25" right="0.25" top="0.75" bottom="0.75" header="0.3" footer="0.3"/>
  <pageSetup scale="80" fitToHeight="0" orientation="portrait" r:id="rId1"/>
  <rowBreaks count="15" manualBreakCount="15">
    <brk id="55" max="10" man="1"/>
    <brk id="113" max="10" man="1"/>
    <brk id="164" max="10" man="1"/>
    <brk id="218" max="10" man="1"/>
    <brk id="283" max="10" man="1"/>
    <brk id="342" max="10" man="1"/>
    <brk id="406" max="10" man="1"/>
    <brk id="469" max="10" man="1"/>
    <brk id="528" max="10" man="1"/>
    <brk id="586" max="10" man="1"/>
    <brk id="651" max="10" man="1"/>
    <brk id="707" max="10" man="1"/>
    <brk id="748" max="10" man="1"/>
    <brk id="800" max="10" man="1"/>
    <brk id="84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45720</xdr:colOff>
                    <xdr:row>15</xdr:row>
                    <xdr:rowOff>99060</xdr:rowOff>
                  </from>
                  <to>
                    <xdr:col>2</xdr:col>
                    <xdr:colOff>289560</xdr:colOff>
                    <xdr:row>17</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15</xdr:row>
                    <xdr:rowOff>99060</xdr:rowOff>
                  </from>
                  <to>
                    <xdr:col>3</xdr:col>
                    <xdr:colOff>0</xdr:colOff>
                    <xdr:row>17</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15</xdr:row>
                    <xdr:rowOff>106680</xdr:rowOff>
                  </from>
                  <to>
                    <xdr:col>3</xdr:col>
                    <xdr:colOff>251460</xdr:colOff>
                    <xdr:row>17</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45720</xdr:colOff>
                    <xdr:row>28</xdr:row>
                    <xdr:rowOff>60960</xdr:rowOff>
                  </from>
                  <to>
                    <xdr:col>2</xdr:col>
                    <xdr:colOff>251460</xdr:colOff>
                    <xdr:row>30</xdr:row>
                    <xdr:rowOff>22860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0</xdr:colOff>
                    <xdr:row>28</xdr:row>
                    <xdr:rowOff>83820</xdr:rowOff>
                  </from>
                  <to>
                    <xdr:col>3</xdr:col>
                    <xdr:colOff>0</xdr:colOff>
                    <xdr:row>30</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838200</xdr:colOff>
                    <xdr:row>28</xdr:row>
                    <xdr:rowOff>60960</xdr:rowOff>
                  </from>
                  <to>
                    <xdr:col>3</xdr:col>
                    <xdr:colOff>236220</xdr:colOff>
                    <xdr:row>30</xdr:row>
                    <xdr:rowOff>45720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655320</xdr:colOff>
                    <xdr:row>15</xdr:row>
                    <xdr:rowOff>99060</xdr:rowOff>
                  </from>
                  <to>
                    <xdr:col>3</xdr:col>
                    <xdr:colOff>899160</xdr:colOff>
                    <xdr:row>17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99060</xdr:colOff>
                    <xdr:row>33</xdr:row>
                    <xdr:rowOff>99060</xdr:rowOff>
                  </from>
                  <to>
                    <xdr:col>3</xdr:col>
                    <xdr:colOff>403860</xdr:colOff>
                    <xdr:row>35</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1165860</xdr:colOff>
                    <xdr:row>33</xdr:row>
                    <xdr:rowOff>99060</xdr:rowOff>
                  </from>
                  <to>
                    <xdr:col>3</xdr:col>
                    <xdr:colOff>1470660</xdr:colOff>
                    <xdr:row>35</xdr:row>
                    <xdr:rowOff>68580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861060</xdr:colOff>
                    <xdr:row>28</xdr:row>
                    <xdr:rowOff>60960</xdr:rowOff>
                  </from>
                  <to>
                    <xdr:col>3</xdr:col>
                    <xdr:colOff>1150620</xdr:colOff>
                    <xdr:row>30</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Joris Philippo</dc:creator>
  <cp:lastModifiedBy>Taya Koopmans</cp:lastModifiedBy>
  <cp:lastPrinted>2022-09-22T15:19:01Z</cp:lastPrinted>
  <dcterms:created xsi:type="dcterms:W3CDTF">2020-08-05T11:20:30Z</dcterms:created>
  <dcterms:modified xsi:type="dcterms:W3CDTF">2022-09-26T13:48:31Z</dcterms:modified>
</cp:coreProperties>
</file>